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2"/>
  </bookViews>
  <sheets>
    <sheet name="Инструкция" sheetId="1" r:id="rId1"/>
    <sheet name="Титульный" sheetId="2" r:id="rId2"/>
    <sheet name="ТС доступ" sheetId="3" r:id="rId3"/>
    <sheet name="REESTR_ORG" sheetId="4" state="hidden" r:id="rId4"/>
    <sheet name="REESTR_TEMP" sheetId="5" state="veryHidden" r:id="rId5"/>
    <sheet name="REESTR" sheetId="6" state="hidden" r:id="rId6"/>
    <sheet name="TEHSHEET" sheetId="7" state="veryHidden" r:id="rId7"/>
    <sheet name="tech" sheetId="8" state="veryHidden" r:id="rId8"/>
    <sheet name="modHyp" sheetId="9" state="veryHidden" r:id="rId9"/>
    <sheet name="modChange" sheetId="10" state="veryHidden" r:id="rId10"/>
    <sheet name="modButtonClick" sheetId="11" state="veryHidden" r:id="rId11"/>
    <sheet name="modSubsidiary" sheetId="12" state="veryHidden" r:id="rId12"/>
  </sheets>
  <externalReferences>
    <externalReference r:id="rId1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'REESTR_ORG'!$A$2:$H$185</definedName>
    <definedName name="logical">'TEHSHEET'!$B$3:$B$4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57">'REESTR'!#REF!</definedName>
    <definedName name="MO_LIST_58">'REESTR'!#REF!</definedName>
    <definedName name="MO_LIST_59">'REESTR'!#REF!</definedName>
    <definedName name="MO_LIST_6">'REESTR'!$B$52:$B$59</definedName>
    <definedName name="MO_LIST_60">'REESTR'!#REF!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#REF!</definedName>
    <definedName name="MR_LIST">'REESTR'!$D$2:$D$56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<sst xmlns="http://schemas.openxmlformats.org/spreadsheetml/2006/main" count="2870" uniqueCount="1536">
  <si>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</si>
  <si>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</si>
  <si>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</si>
  <si>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</si>
  <si>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</si>
  <si>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</si>
  <si>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</si>
  <si>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</si>
  <si>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</si>
  <si>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</si>
  <si>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</si>
  <si>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8-863-2-22-74-45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</si>
  <si>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</si>
  <si>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</si>
  <si>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</si>
  <si>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</si>
  <si>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</si>
  <si>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</si>
  <si>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</si>
  <si>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</si>
  <si>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</si>
  <si>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</si>
  <si>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</si>
  <si>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</si>
  <si>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</si>
  <si>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</si>
  <si>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</si>
  <si>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</si>
  <si>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</si>
  <si>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</si>
  <si>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</si>
  <si>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</si>
  <si>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</si>
  <si>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</si>
  <si>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</si>
  <si>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</si>
  <si>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</si>
  <si>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</si>
  <si>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</si>
  <si>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</si>
  <si>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</si>
  <si>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</si>
  <si>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</si>
  <si>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</si>
  <si>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</si>
  <si>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</si>
  <si>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</si>
  <si>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</si>
  <si>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</si>
  <si>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</si>
  <si>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</si>
  <si>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</si>
  <si>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</si>
  <si>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</si>
  <si>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</si>
  <si>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</si>
  <si>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</si>
  <si>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</si>
  <si>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</si>
  <si>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</si>
  <si>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</si>
  <si>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</si>
  <si>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</si>
  <si>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</si>
  <si>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</si>
  <si>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</si>
  <si>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</si>
  <si>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</si>
  <si>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</si>
  <si>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</si>
  <si>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</si>
  <si>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</si>
  <si>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</si>
  <si>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</si>
  <si>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</si>
  <si>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</si>
  <si>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</si>
  <si>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</si>
  <si>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</si>
  <si>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</si>
  <si>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</si>
  <si>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</si>
  <si>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</si>
  <si>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</si>
  <si>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</si>
  <si>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</si>
  <si>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</si>
  <si>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</si>
  <si>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</si>
  <si>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</si>
  <si>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</si>
  <si>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</si>
  <si>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</si>
  <si>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</si>
  <si>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</si>
  <si>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</si>
  <si>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</si>
  <si>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</si>
  <si>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</si>
  <si>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</si>
  <si>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</si>
  <si>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</si>
  <si>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</si>
  <si>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</si>
  <si>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</si>
  <si>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</si>
  <si>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</si>
  <si>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</si>
  <si>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</si>
  <si>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</si>
  <si>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</si>
  <si>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</si>
  <si>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</si>
  <si>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</si>
  <si>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</si>
  <si>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</si>
  <si>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</si>
  <si>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</si>
  <si>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</si>
  <si>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</si>
  <si>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</si>
  <si>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</si>
  <si>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</si>
  <si>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</si>
  <si>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</si>
  <si>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</si>
  <si>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</si>
  <si>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</si>
  <si>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</si>
  <si>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</si>
  <si>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</si>
  <si>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</si>
  <si>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</si>
  <si>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</si>
  <si>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</si>
  <si>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</si>
  <si>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</si>
  <si>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</si>
  <si>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</si>
  <si>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</si>
  <si>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</si>
  <si>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</si>
  <si>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</si>
  <si>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</si>
  <si>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</si>
  <si>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</si>
  <si>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</si>
  <si>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</si>
  <si>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</si>
  <si>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</si>
  <si>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</si>
  <si>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</si>
  <si>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</si>
  <si>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</si>
  <si>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</si>
  <si>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</si>
  <si>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</si>
  <si>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</si>
  <si>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</si>
  <si>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</si>
  <si>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</si>
  <si>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</si>
  <si>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</si>
  <si>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</si>
  <si>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</si>
  <si>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</si>
  <si>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</si>
  <si>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</si>
  <si>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</si>
  <si>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</si>
  <si>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</si>
  <si>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</si>
  <si>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</si>
  <si>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</si>
  <si>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</si>
  <si>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</si>
  <si>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</si>
  <si>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</si>
  <si>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</si>
  <si>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</si>
  <si>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</si>
  <si>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</si>
  <si>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</si>
  <si>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</si>
  <si>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</si>
  <si>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</si>
  <si>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</si>
  <si>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</si>
  <si>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</si>
  <si>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</si>
  <si>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</si>
  <si>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</si>
  <si>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</si>
  <si>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</si>
  <si>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</si>
  <si>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</si>
  <si>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</si>
  <si>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</si>
  <si>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</si>
  <si>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</si>
  <si>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</si>
  <si>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</si>
  <si>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</si>
  <si>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</si>
  <si>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</si>
  <si>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</si>
  <si>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</si>
  <si>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</si>
  <si>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</si>
  <si>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</si>
  <si>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</si>
  <si>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</si>
  <si>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</si>
  <si>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</si>
  <si>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</si>
  <si>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</si>
  <si>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</si>
  <si>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</si>
  <si>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</si>
  <si>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</si>
  <si>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</si>
  <si>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ФАКТ</t>
  </si>
  <si>
    <t>Отчетность представлена без НДС</t>
  </si>
  <si>
    <t>344090,Ростов-на Дону, пр.Стачки, 184</t>
  </si>
  <si>
    <t>8-863-6-26-82-23</t>
  </si>
  <si>
    <t>Тимакин В.Ф.</t>
  </si>
  <si>
    <t>II квартал</t>
  </si>
  <si>
    <t>главный инженер</t>
  </si>
  <si>
    <t>timakin@gloria-jeans.ru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</si>
  <si>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</si>
  <si>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</si>
  <si>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</si>
  <si>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</si>
  <si>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</si>
  <si>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</si>
  <si>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</si>
  <si>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</si>
  <si>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</si>
  <si>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</si>
  <si>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</si>
  <si>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</si>
  <si>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</si>
  <si>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</si>
  <si>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</si>
  <si>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</si>
  <si>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</si>
  <si>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</si>
  <si>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</si>
  <si>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</si>
  <si>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</si>
  <si>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</si>
  <si>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</si>
  <si>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</si>
  <si>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</si>
  <si>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</si>
  <si>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</si>
  <si>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</si>
  <si>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</si>
  <si>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</si>
  <si>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</si>
  <si>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</si>
  <si>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</si>
  <si>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</si>
  <si>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</si>
  <si>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</si>
  <si>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</si>
  <si>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</si>
  <si>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</si>
  <si>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</si>
  <si>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</si>
  <si>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</si>
  <si>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</si>
  <si>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</si>
  <si>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</si>
  <si>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</si>
  <si>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</si>
  <si>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</si>
  <si>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</si>
  <si>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</si>
  <si>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</si>
  <si>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</si>
  <si>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</si>
  <si>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</si>
  <si>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</si>
  <si>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</si>
  <si>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</si>
  <si>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</si>
  <si>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</si>
  <si>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</si>
  <si>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</si>
  <si>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</si>
  <si>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</si>
  <si>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</si>
  <si>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</si>
  <si>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</si>
  <si>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</si>
  <si>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</si>
  <si>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</si>
  <si>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</si>
  <si>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</si>
  <si>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</si>
  <si>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</si>
  <si>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</si>
  <si>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</si>
  <si>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</si>
  <si>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</si>
  <si>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</si>
  <si>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</si>
  <si>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</si>
  <si>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</si>
  <si>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</si>
  <si>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</si>
  <si>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</si>
  <si>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</si>
  <si>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</si>
  <si>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</si>
  <si>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</si>
  <si>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</si>
  <si>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</si>
  <si>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</si>
  <si>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</si>
  <si>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</si>
  <si>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</si>
  <si>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</si>
  <si>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</si>
  <si>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</si>
  <si>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</si>
  <si>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</si>
  <si>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</si>
  <si>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</si>
  <si>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</si>
  <si>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</si>
  <si>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</si>
  <si>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</si>
  <si>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</si>
  <si>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</si>
  <si>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</si>
  <si>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</si>
  <si>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</si>
  <si>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</si>
  <si>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</si>
  <si>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</si>
  <si>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</si>
  <si>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</si>
  <si>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</si>
  <si>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</si>
  <si>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</si>
  <si>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</si>
  <si>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</si>
  <si>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</si>
  <si>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</si>
  <si>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</si>
  <si>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</si>
  <si>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</si>
  <si>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</si>
  <si>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</si>
  <si>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</si>
  <si>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</si>
  <si>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</si>
  <si>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</si>
  <si>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</si>
  <si>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</si>
  <si>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</si>
  <si>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</si>
  <si>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</si>
  <si>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</si>
  <si>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</si>
  <si>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</si>
  <si>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</si>
  <si>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</si>
  <si>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</si>
  <si>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</si>
  <si>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</si>
  <si>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</si>
  <si>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</si>
  <si>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</si>
  <si>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</si>
  <si>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</si>
  <si>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</si>
  <si>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</si>
  <si>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</si>
  <si>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</si>
  <si>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</si>
  <si>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</si>
  <si>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</si>
  <si>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</si>
  <si>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</si>
  <si>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</si>
  <si>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</si>
  <si>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</si>
  <si>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</si>
  <si>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</si>
  <si>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</si>
  <si>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</si>
  <si>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</si>
  <si>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</si>
  <si>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</si>
  <si>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</si>
  <si>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</si>
  <si>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</si>
  <si>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</si>
  <si>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</si>
  <si>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</si>
  <si>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</si>
  <si>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</si>
  <si>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</si>
  <si>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</si>
  <si>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</si>
  <si>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</si>
  <si>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</si>
  <si>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</si>
  <si>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</si>
  <si>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</si>
  <si>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</si>
  <si>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</si>
  <si>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</si>
  <si>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</si>
  <si>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</si>
  <si>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</si>
  <si>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</si>
  <si>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</si>
  <si>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</si>
  <si>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</si>
  <si>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</si>
  <si>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</si>
  <si>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</si>
  <si>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</si>
  <si>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</si>
  <si>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</si>
  <si>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</si>
  <si>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</si>
  <si>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</si>
  <si>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</si>
  <si>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</si>
  <si>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</si>
  <si>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</si>
  <si>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</si>
  <si>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</si>
  <si>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</si>
  <si>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</si>
  <si>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</si>
  <si>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</si>
  <si>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</si>
  <si>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</si>
  <si>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</si>
  <si>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</si>
  <si>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</si>
  <si>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</si>
  <si>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</si>
  <si>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</si>
  <si>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</si>
  <si>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</si>
  <si>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</si>
  <si>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</si>
  <si>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</si>
  <si>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</si>
  <si>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</si>
  <si>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</si>
  <si>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</si>
  <si>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</si>
  <si>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</si>
  <si>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</si>
  <si>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</si>
  <si>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</si>
  <si>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</si>
  <si>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</si>
  <si>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</si>
  <si>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</si>
  <si>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</si>
  <si>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</si>
  <si>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обособленное подразделение ЗАО "Корпорация "Глория Джинс" г.Шахты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</si>
  <si>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</si>
  <si>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</si>
  <si>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</si>
  <si>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</si>
  <si>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</si>
  <si>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</si>
  <si>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</si>
  <si>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</si>
  <si>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</si>
  <si>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</si>
  <si>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</si>
  <si>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</si>
  <si>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610101001</t>
  </si>
  <si>
    <t>МУП ЖКХ Красносадовского сельского поселения</t>
  </si>
  <si>
    <t>ОАО "Азовский комбинат детского питания"</t>
  </si>
  <si>
    <t>УМП ЖКХ Кулешовского сельского поселения</t>
  </si>
  <si>
    <t>УМП ЖКХ Обильненского сельского поселения</t>
  </si>
  <si>
    <t>ОАО "Батайское"</t>
  </si>
  <si>
    <t>УМП "Самарский ЖилКомХоз сервис"</t>
  </si>
  <si>
    <t>ЗАО "Трест Ростовсельхозводстрой"</t>
  </si>
  <si>
    <t>610201001</t>
  </si>
  <si>
    <t>ОАО "Аксайкардандеталь"</t>
  </si>
  <si>
    <t>ООО "АКДЭНЕРГО"</t>
  </si>
  <si>
    <t>ООО "Ростовводстрой"</t>
  </si>
  <si>
    <t>616301001</t>
  </si>
  <si>
    <t>ООО "Сигма"</t>
  </si>
  <si>
    <t>МУП "Багаевское управление жилищно-коммунального хозяйства"</t>
  </si>
  <si>
    <t>610301001</t>
  </si>
  <si>
    <t>ЗАО "Алкоа Металлург Рус"</t>
  </si>
  <si>
    <t>615250001</t>
  </si>
  <si>
    <t>МУП "Водник" Боковского района</t>
  </si>
  <si>
    <t>610401001</t>
  </si>
  <si>
    <t>Веселовское МУП ЖКХ</t>
  </si>
  <si>
    <t>610601001</t>
  </si>
  <si>
    <t>Филиал ОАО Концерн Росэнергоатом Волгодонская атомная станция</t>
  </si>
  <si>
    <t>614343002</t>
  </si>
  <si>
    <t>ОАО "ЖКХ Волгодонского района"</t>
  </si>
  <si>
    <t>610701001</t>
  </si>
  <si>
    <t>МП "Азовводоканал"</t>
  </si>
  <si>
    <t>614001001</t>
  </si>
  <si>
    <t>МУП г. Азова "Теплоэнерго"</t>
  </si>
  <si>
    <t>ОАО "Азовский морской порт"</t>
  </si>
  <si>
    <t>ОАО "Азовский оптко-механический завод"</t>
  </si>
  <si>
    <t>Производственное отделение филила ОАО "МРСК-Юга" - "Ростовэнерго" Южные электрические сети</t>
  </si>
  <si>
    <t>614032001</t>
  </si>
  <si>
    <t>ОАО "258 ремонтный завод средств заправки и транспортирования горючего"</t>
  </si>
  <si>
    <t>614101001</t>
  </si>
  <si>
    <t>ОАО "Ростовводпром"</t>
  </si>
  <si>
    <t>ОАО Резметкон</t>
  </si>
  <si>
    <t>ООО "Батайское производственное объединение "Электросвет"</t>
  </si>
  <si>
    <t>ООО "Речной порт"</t>
  </si>
  <si>
    <t>614301001</t>
  </si>
  <si>
    <t>ФГУ «Донская КЭЧ района»</t>
  </si>
  <si>
    <t>616501001</t>
  </si>
  <si>
    <t>МУП "Каменсктеплосеть"</t>
  </si>
  <si>
    <t>614701001</t>
  </si>
  <si>
    <t>ОАО" Каменский машиностроительный завод"</t>
  </si>
  <si>
    <t>ООО "Комуналсервис"</t>
  </si>
  <si>
    <t>ГОУ ВПО Южно-Российский государственный технический университет (Новочеркасский политехнический институт)</t>
  </si>
  <si>
    <t>615001001</t>
  </si>
  <si>
    <t>МУП "Тепловые сети" г. Новочеркасска</t>
  </si>
  <si>
    <t>МУП РЭУ ЖКХ</t>
  </si>
  <si>
    <t>ОАО "31 завод авиационного технологического оборудования"</t>
  </si>
  <si>
    <t>ОАО "Новочеркасскгоргаз"</t>
  </si>
  <si>
    <t>ОАО "Новочеркасский завод синтетических продуктов"</t>
  </si>
  <si>
    <t>ОАО "Управление жилищно-коммунального хозяйства"</t>
  </si>
  <si>
    <t>ОАО "Энергопром - Новочеркасский электродный завод"</t>
  </si>
  <si>
    <t>ООО "Производственная компания "Новочеркасский электровозостроительный завод"</t>
  </si>
  <si>
    <t>ООО "Фирма "Ток"</t>
  </si>
  <si>
    <t>ФБУ ИЗ-61/3 ГУФСИН России по Ростовской области</t>
  </si>
  <si>
    <t>Филиал ОАО "ОГК-6" Новочеркасская ГРЭС</t>
  </si>
  <si>
    <t>615002001</t>
  </si>
  <si>
    <t>МП г. Новошахтинска "Коммунальные котельные и тепловые сети"</t>
  </si>
  <si>
    <t>615101001</t>
  </si>
  <si>
    <t>ООО "Теплонасосные системы - Новошахтинск"</t>
  </si>
  <si>
    <t>Вторая Ростовская КЭЧ района</t>
  </si>
  <si>
    <t>ГОУ СПО Ростовский-на-Дону гидрометеорологический техникум</t>
  </si>
  <si>
    <t>616701001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</si>
  <si>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</si>
  <si>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</si>
  <si>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ЖСК "Сталь"</t>
  </si>
  <si>
    <t>616601001</t>
  </si>
  <si>
    <t>ЗАО "Биоветдон"</t>
  </si>
  <si>
    <t>ЗАО "Ростовобувь"</t>
  </si>
  <si>
    <t>ЗАО "Ростовская игрушка"</t>
  </si>
  <si>
    <t>ЗАО "Строительное управление - 5"</t>
  </si>
  <si>
    <t>ИП Сингина В.И.</t>
  </si>
  <si>
    <t>000000000</t>
  </si>
  <si>
    <t>МУП "Теплокоммунэнерго"</t>
  </si>
  <si>
    <t>ОАО "ГПЗ-34"</t>
  </si>
  <si>
    <t>616201001</t>
  </si>
  <si>
    <t>ОАО "ГПЗ-Инвест"</t>
  </si>
  <si>
    <t>616801001</t>
  </si>
  <si>
    <t>ОАО "Десятый подшипниковый завод"</t>
  </si>
  <si>
    <t>ОАО "Донмакаронпром"</t>
  </si>
  <si>
    <t>ОАО "Донэнерго"</t>
  </si>
  <si>
    <t>ОАО "Желдорреммаш" - филиал Ростовский ЭРЗ</t>
  </si>
  <si>
    <t>616243001</t>
  </si>
  <si>
    <t>ОАО "Издательство Молот"</t>
  </si>
  <si>
    <t>ОАО "Коммунальщик Дона"</t>
  </si>
  <si>
    <t>ОАО "Ростовский научно-исследовательский институт коммунального хозяйства"</t>
  </si>
  <si>
    <t>ОАО "Южная генерирующая компания ТГК-8"  - филиал "Ростовская генерация"</t>
  </si>
  <si>
    <t>614302001</t>
  </si>
  <si>
    <t>ООО "Ареал"</t>
  </si>
  <si>
    <t>ООО "ЕвроДонТранс"</t>
  </si>
  <si>
    <t>ООО "Кавказжилстрой"</t>
  </si>
  <si>
    <t>ООО "ЛУКОЙЛ-Ростовэнерго"</t>
  </si>
  <si>
    <t>616401001</t>
  </si>
  <si>
    <t>ООО "ЛУКОЙЛ-ТТК"</t>
  </si>
  <si>
    <t>ООО "Ростовская мукомольная компания "Ковш"</t>
  </si>
  <si>
    <t>ООО "Ростсельмашэнерго"</t>
  </si>
  <si>
    <t>ООО "ТрансТеплоКом"</t>
  </si>
  <si>
    <t>ООО "Фирма Кристина"</t>
  </si>
  <si>
    <t>ООО "Элита-Сервис"</t>
  </si>
  <si>
    <t>Открытое акционерное общество "Донская Водная Компания"</t>
  </si>
  <si>
    <t>ТСЖ "Инструментальщик"</t>
  </si>
  <si>
    <t>ТСЖ "Каменный цветок"</t>
  </si>
  <si>
    <t>ФГОУ ВПО Педагогический институт Южного федерального университета</t>
  </si>
  <si>
    <t>616402001</t>
  </si>
  <si>
    <t>ГОУ ВПО "Таганрогский государственный педагогический институт"</t>
  </si>
  <si>
    <t>615401001</t>
  </si>
  <si>
    <t>ЗАО "Кирпичный завод"</t>
  </si>
  <si>
    <t>ЗАО "Торговый Дом "Таганрог"</t>
  </si>
  <si>
    <t>МУП "Жилищно-эксплуатационное управление"</t>
  </si>
  <si>
    <t>МУП "Таганрогэнерго"</t>
  </si>
  <si>
    <t>МУП "Трамвайно-троллейбусное управление"</t>
  </si>
  <si>
    <t>МУП "Управление"Водоканал"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</si>
  <si>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</si>
  <si>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</si>
  <si>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</si>
  <si>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ОАО "МРСК-Юга" - Ростовэнерго филиал Юго-Западные электрические сети</t>
  </si>
  <si>
    <t>615431001</t>
  </si>
  <si>
    <t>ОАО "Межрегиональная компания по финансовому оздоровлению"</t>
  </si>
  <si>
    <t>ОАО "Стройдеталь"</t>
  </si>
  <si>
    <t>ОАО "Таганрог-Молоко"</t>
  </si>
  <si>
    <t>ОАО "Таганрогская авиация"</t>
  </si>
  <si>
    <t>998050001</t>
  </si>
  <si>
    <t>ОАО "Таганрогский завод Прибой"</t>
  </si>
  <si>
    <t>ОАО "Таганрогский котлостроительный завод "Красный котельщик"</t>
  </si>
  <si>
    <t>ОАО "Таганрогский металлургический завод"</t>
  </si>
  <si>
    <t>999755001</t>
  </si>
  <si>
    <t>ОАО "Таганрогский судоремонтный завод"</t>
  </si>
  <si>
    <t>ОАО "Теплоэнергетическое предприятие тепловых сетей "Теплоэнерго"</t>
  </si>
  <si>
    <t>ОАО "Термопласт"</t>
  </si>
  <si>
    <t>ОАО "Торговый морской порт"</t>
  </si>
  <si>
    <t>ООО "АЛЛЮР"</t>
  </si>
  <si>
    <t>ООО "Автолайн-КО"</t>
  </si>
  <si>
    <t>ООО "Завод Кристалл"</t>
  </si>
  <si>
    <t>ООО "Квадро-В"</t>
  </si>
  <si>
    <t>ООО "Маршрутное такси "Южный город"</t>
  </si>
  <si>
    <t>ООО "РСК "Велес+"</t>
  </si>
  <si>
    <t>ООО "СУ-100"</t>
  </si>
  <si>
    <t>ООО "Спецтаганрогстрой"</t>
  </si>
  <si>
    <t>ООО "ТагАвтоПром"</t>
  </si>
  <si>
    <t>ООО "Тагстройсервис"</t>
  </si>
  <si>
    <t>ООО "Топэнерго"</t>
  </si>
  <si>
    <t>ООО "УК "Западное"</t>
  </si>
  <si>
    <t>ООО "УК "Приморское"</t>
  </si>
  <si>
    <t>ООО "УК "Северное"</t>
  </si>
  <si>
    <t>ООО "Энергосберегающие технологии"</t>
  </si>
  <si>
    <t>ООО "Юг-Автоцентр"</t>
  </si>
  <si>
    <t>Опытно-производственная база федерального государственного автономного образовательного учреждения высшего профессионального образования "Южный федеральный университет"</t>
  </si>
  <si>
    <t>615431003</t>
  </si>
  <si>
    <t>Товарищество собственников жилья №20</t>
  </si>
  <si>
    <t>Товарищество собственников жилья №3</t>
  </si>
  <si>
    <t>ФГОУ СПО "Таганрогский авиационный колледж им. В.М. Петлякова"</t>
  </si>
  <si>
    <t>ФГОУ СПО "Таганрогский металлургический колледж"</t>
  </si>
  <si>
    <t>ЗАО "Корпорация "Глория Джинс"</t>
  </si>
  <si>
    <t>ОАО "Шахтинский завод Гидропривод"</t>
  </si>
  <si>
    <t>615501001</t>
  </si>
  <si>
    <t>ООО "Региональные коммунальные системы"</t>
  </si>
  <si>
    <t>ООО "Шахтинская ГТЭС"</t>
  </si>
  <si>
    <t>612502001</t>
  </si>
  <si>
    <t>ФГУП ВГСЧ филиал ОВГСО Ростовской области</t>
  </si>
  <si>
    <t>615502001</t>
  </si>
  <si>
    <t>ЕМУП"Коммунальник"</t>
  </si>
  <si>
    <t>610901001</t>
  </si>
  <si>
    <t>МУП "Заветинские теплосети"</t>
  </si>
  <si>
    <t>611001001</t>
  </si>
  <si>
    <t>ОАО "Зерноградские тепловые сети"</t>
  </si>
  <si>
    <t>611101001</t>
  </si>
  <si>
    <t>МУП ПЖКХ Зимовниковского сельского поселения</t>
  </si>
  <si>
    <t>6112000867</t>
  </si>
  <si>
    <t>611201001</t>
  </si>
  <si>
    <t>МУП Кагальницкого района "УЮТ"</t>
  </si>
  <si>
    <t>6113016972</t>
  </si>
  <si>
    <t>611301001</t>
  </si>
  <si>
    <t>МУП "Коммунальщик" Глубокинского городского поселения</t>
  </si>
  <si>
    <t>6114007459</t>
  </si>
  <si>
    <t>611401001</t>
  </si>
  <si>
    <t>МП "Коммунальщик" Кашарского сельского поселения</t>
  </si>
  <si>
    <t>6115902817</t>
  </si>
  <si>
    <t>611501001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</si>
  <si>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</si>
  <si>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</si>
  <si>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</si>
  <si>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</si>
  <si>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</si>
  <si>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</si>
  <si>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Константиновского городского поселения "Гарант"</t>
  </si>
  <si>
    <t>6116009324</t>
  </si>
  <si>
    <t>611601001</t>
  </si>
  <si>
    <t>МУП "Красносулинские городские теплосети"</t>
  </si>
  <si>
    <t>6148557940</t>
  </si>
  <si>
    <t>614801001</t>
  </si>
  <si>
    <t>ОАО "Экспериментальная ТЭС"</t>
  </si>
  <si>
    <t>6148012030</t>
  </si>
  <si>
    <t>ООО "Орион"</t>
  </si>
  <si>
    <t>6148559391</t>
  </si>
  <si>
    <t>ООО "Теплоснабжающая организация"</t>
  </si>
  <si>
    <t>6148559539</t>
  </si>
  <si>
    <t>УМП "Водопроводно-канализационное хозяйство" Красносулинского района</t>
  </si>
  <si>
    <t>6148012714</t>
  </si>
  <si>
    <t>Филиал ООО "Ростовтеплоэнерго" Куйбышевского района</t>
  </si>
  <si>
    <t>6165125852</t>
  </si>
  <si>
    <t>611745001</t>
  </si>
  <si>
    <t>ОАО "Водоканал" Матвеево-Курганского района</t>
  </si>
  <si>
    <t>6119009185</t>
  </si>
  <si>
    <t>611901001</t>
  </si>
  <si>
    <t>МУЗ "ЦРБ Миллеровского района Ростовской области"</t>
  </si>
  <si>
    <t>6149005082</t>
  </si>
  <si>
    <t>614901001</t>
  </si>
  <si>
    <t>Миллеровский филиал ОАО "Астон"</t>
  </si>
  <si>
    <t>6162015019</t>
  </si>
  <si>
    <t>614943001</t>
  </si>
  <si>
    <t>Новочеркасская КЭЧ района для города Миллерово</t>
  </si>
  <si>
    <t>6150022163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</si>
  <si>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</si>
  <si>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</si>
  <si>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</si>
  <si>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</si>
  <si>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340901001</t>
  </si>
  <si>
    <t>МУП "Теплоснабжение"</t>
  </si>
  <si>
    <t>6121007724</t>
  </si>
  <si>
    <t>612101001</t>
  </si>
  <si>
    <t>ООО "ЭКО"</t>
  </si>
  <si>
    <t>6121995802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</si>
  <si>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</si>
  <si>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</si>
  <si>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</si>
  <si>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</si>
  <si>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</si>
  <si>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</si>
  <si>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ООО "МП "Коммунсервис"</t>
  </si>
  <si>
    <t>6122009675</t>
  </si>
  <si>
    <t>612201001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</si>
  <si>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</si>
  <si>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</si>
  <si>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</si>
  <si>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</si>
  <si>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</si>
  <si>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</si>
  <si>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"Межмуниципальный Неклиновский водопровод"</t>
  </si>
  <si>
    <t>6120100659</t>
  </si>
  <si>
    <t>612301001</t>
  </si>
  <si>
    <t>ООО "Тепловодоканал"</t>
  </si>
  <si>
    <t>6124006736</t>
  </si>
  <si>
    <t>612401001</t>
  </si>
  <si>
    <t>МП "Ремонтно-строительное управление"</t>
  </si>
  <si>
    <t>6125018830</t>
  </si>
  <si>
    <t>612501001</t>
  </si>
  <si>
    <t>Муниципальное предприятие жилищно-коммунального хозяйства Каменоломенского городского поселения</t>
  </si>
  <si>
    <t>6125016303</t>
  </si>
  <si>
    <t>ООО "Тепловые сети"</t>
  </si>
  <si>
    <t>6125024777</t>
  </si>
  <si>
    <t>ООО "Управление жилищно-коммунальное хозяйство"</t>
  </si>
  <si>
    <t>6125028690</t>
  </si>
  <si>
    <t>Муниципальное предприятие "Сервис-ЖКХ"</t>
  </si>
  <si>
    <t>6126011805</t>
  </si>
  <si>
    <t>612601001</t>
  </si>
  <si>
    <t>МУП "Песчанокопского сельского поселения"</t>
  </si>
  <si>
    <t>6127010900</t>
  </si>
  <si>
    <t>612701001</t>
  </si>
  <si>
    <t>МУП Пролетарского городского поселения Пролетарского района Ростовской области "Тепловые сети"</t>
  </si>
  <si>
    <t>6128002901</t>
  </si>
  <si>
    <t>612801001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</si>
  <si>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</si>
  <si>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</si>
  <si>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</si>
  <si>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</si>
  <si>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</si>
  <si>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ОАО "Черномортранснефть" филиал Тихорецкое РУМН (НПС Родионовская)</t>
  </si>
  <si>
    <t>2315072242</t>
  </si>
  <si>
    <t>613001001</t>
  </si>
  <si>
    <t>ООО "Жилищник"</t>
  </si>
  <si>
    <t>6130703051</t>
  </si>
  <si>
    <t>ООО "Стройэнергомонтаж"</t>
  </si>
  <si>
    <t>6153024271</t>
  </si>
  <si>
    <t>615301001</t>
  </si>
  <si>
    <t>ОАО "РЖД" филиал Центральная дирекция по ремонту грузовых вагонов структурное подразделение "Северо-кавказская дирекция по ремонту грузовых вагонов" СП "Вагонное депо Сальск"</t>
  </si>
  <si>
    <t>7708503727</t>
  </si>
  <si>
    <t>ОАО РТП Авторемонтник</t>
  </si>
  <si>
    <t>6153002380</t>
  </si>
  <si>
    <t>МП ЖКХ</t>
  </si>
  <si>
    <t>6132000738</t>
  </si>
  <si>
    <t>613201001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</si>
  <si>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</si>
  <si>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</si>
  <si>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</si>
  <si>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</si>
  <si>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</si>
  <si>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</si>
  <si>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МУП "Тарасовские тепловые сети"</t>
  </si>
  <si>
    <t>6133002600</t>
  </si>
  <si>
    <t>613301001</t>
  </si>
  <si>
    <t>ООО "Тепло"</t>
  </si>
  <si>
    <t>6134010467</t>
  </si>
  <si>
    <t>613401001</t>
  </si>
  <si>
    <t>Углегорское МПП ЖКХ</t>
  </si>
  <si>
    <t>6134007633</t>
  </si>
  <si>
    <t>ООО "Управляющая компания "Жилкомсервис"</t>
  </si>
  <si>
    <t>6135007675</t>
  </si>
  <si>
    <t>613501001</t>
  </si>
  <si>
    <t>МУП ВКХ РО Целинского  района</t>
  </si>
  <si>
    <t>6136000070</t>
  </si>
  <si>
    <t>613601001</t>
  </si>
  <si>
    <t>ООО "Ростовтеплоэнерго" филиал Северный</t>
  </si>
  <si>
    <t>613802001</t>
  </si>
  <si>
    <t>МУП "ЖКХ"</t>
  </si>
  <si>
    <t>6139001480</t>
  </si>
  <si>
    <t>613901001</t>
  </si>
  <si>
    <t>МУП "Теплоэнерго"</t>
  </si>
  <si>
    <t>6139008430</t>
  </si>
  <si>
    <t>ОАО "Санаторий Вешенский"</t>
  </si>
  <si>
    <t>6139003209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</si>
  <si>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</si>
  <si>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</si>
  <si>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</si>
  <si>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</si>
  <si>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</si>
  <si>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</si>
  <si>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</si>
  <si>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</si>
  <si>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</si>
  <si>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</si>
  <si>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</si>
  <si>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</si>
  <si>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</si>
  <si>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</si>
  <si>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</si>
  <si>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</si>
  <si>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</si>
  <si>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</si>
  <si>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</si>
  <si>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</si>
  <si>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</si>
  <si>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</si>
  <si>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</si>
  <si>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</si>
  <si>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</si>
  <si>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</si>
  <si>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</si>
  <si>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</si>
  <si>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</si>
  <si>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</si>
  <si>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</si>
  <si>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</si>
  <si>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</si>
  <si>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</si>
  <si>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</si>
  <si>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</si>
  <si>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</si>
  <si>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</si>
  <si>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</si>
  <si>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</si>
  <si>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</si>
  <si>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</si>
  <si>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Островская М.В.</t>
  </si>
  <si>
    <t>Дегтярева Е.А.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</si>
  <si>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</si>
  <si>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</si>
  <si>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</si>
  <si>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</si>
  <si>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</si>
  <si>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</si>
  <si>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</si>
  <si>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</si>
  <si>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</si>
  <si>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</si>
  <si>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</si>
  <si>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</si>
  <si>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</si>
  <si>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</si>
  <si>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</si>
  <si>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</si>
  <si>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</si>
  <si>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</si>
  <si>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</si>
  <si>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</si>
  <si>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</si>
  <si>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</si>
  <si>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</si>
  <si>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</si>
  <si>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</si>
  <si>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</si>
  <si>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</si>
  <si>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</si>
  <si>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</si>
  <si>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</si>
  <si>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</si>
  <si>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</si>
  <si>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</si>
  <si>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</si>
  <si>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</si>
  <si>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</si>
  <si>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</si>
  <si>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</si>
  <si>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</si>
  <si>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</si>
  <si>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</si>
  <si>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</si>
  <si>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</si>
  <si>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</si>
  <si>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</si>
  <si>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</si>
  <si>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</si>
  <si>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</si>
  <si>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</si>
  <si>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</si>
  <si>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</si>
  <si>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</si>
  <si>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</si>
  <si>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</si>
  <si>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</si>
  <si>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</si>
  <si>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</si>
  <si>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</si>
  <si>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</si>
  <si>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</si>
  <si>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</si>
  <si>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Инструкция по заполнению шаблона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</si>
  <si>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</si>
  <si>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</si>
  <si>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</si>
  <si>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</si>
  <si>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</si>
  <si>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</si>
  <si>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</si>
  <si>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</si>
  <si>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</si>
  <si>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</si>
  <si>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</si>
  <si>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</si>
  <si>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</si>
  <si>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</si>
  <si>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</si>
  <si>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</si>
  <si>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</si>
  <si>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</si>
  <si>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</si>
  <si>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</si>
  <si>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</si>
  <si>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</si>
  <si>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</si>
  <si>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</si>
  <si>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</si>
  <si>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</si>
  <si>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</si>
  <si>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</si>
  <si>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</si>
  <si>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</si>
  <si>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</si>
  <si>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</si>
  <si>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</si>
  <si>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</si>
  <si>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</si>
  <si>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</si>
  <si>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</si>
  <si>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</si>
  <si>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</si>
  <si>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</si>
  <si>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</si>
  <si>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</si>
  <si>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</si>
  <si>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</si>
  <si>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</si>
  <si>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</si>
  <si>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</si>
  <si>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</si>
  <si>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</si>
  <si>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</si>
  <si>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</si>
  <si>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</si>
  <si>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</si>
  <si>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</si>
  <si>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</si>
  <si>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</si>
  <si>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</si>
  <si>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</si>
  <si>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</si>
  <si>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</si>
  <si>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</si>
  <si>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</si>
  <si>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</si>
  <si>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</si>
  <si>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</si>
  <si>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</si>
  <si>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</si>
  <si>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</si>
  <si>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</si>
  <si>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</si>
  <si>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</si>
  <si>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</si>
  <si>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</si>
  <si>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</si>
  <si>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</si>
  <si>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Удалить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</si>
  <si>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</si>
  <si>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</si>
  <si>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</si>
  <si>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</si>
  <si>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</si>
  <si>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</si>
  <si>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</si>
  <si>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</si>
  <si>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</si>
  <si>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</si>
  <si>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</si>
  <si>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</si>
  <si>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</si>
  <si>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</si>
  <si>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</si>
  <si>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</si>
  <si>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</si>
  <si>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</si>
  <si>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</si>
  <si>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</si>
  <si>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</si>
  <si>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</si>
  <si>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</si>
  <si>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</si>
  <si>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</si>
  <si>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</si>
  <si>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</si>
  <si>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</si>
  <si>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</si>
  <si>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</si>
  <si>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</si>
  <si>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</si>
  <si>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</si>
  <si>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Количество заявок на подключение к системе теплоснабжения, по которым принято решение об отказе в подключении</t>
  </si>
  <si>
    <t>et_ssilki_1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</si>
  <si>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</si>
  <si>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</si>
  <si>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Список листов</t>
  </si>
  <si>
    <t>Объем</t>
  </si>
  <si>
    <t>тыс.руб.</t>
  </si>
  <si>
    <t>Стоимость</t>
  </si>
  <si>
    <t>x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</si>
  <si>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</si>
  <si>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</si>
  <si>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</si>
  <si>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</si>
  <si>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</si>
  <si>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</si>
  <si>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</si>
  <si>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</si>
  <si>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Значение</t>
  </si>
  <si>
    <t>Нет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</si>
  <si>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</si>
  <si>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</si>
  <si>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</si>
  <si>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</si>
  <si>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</si>
  <si>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</si>
  <si>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</si>
  <si>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</si>
  <si>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</si>
  <si>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</si>
  <si>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</si>
  <si>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</si>
  <si>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</si>
  <si>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</si>
  <si>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</si>
  <si>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</si>
  <si>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</si>
  <si>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</si>
  <si>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</si>
  <si>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</si>
  <si>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et_tsdostup_1</t>
  </si>
  <si>
    <t>Стоимость 1й единицы объема с учетом доставки (транспортировки)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</si>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</sst>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31">
    <xf numFmtId="0" fontId="0" fillId="0" borderId="0" xfId="0" applyAlignment="1">
      <alignment/>
    </xf>
    <xf numFmtId="49" fontId="40" fillId="0" borderId="0" xfId="489" applyFont="1" applyAlignment="1" applyProtection="1">
      <alignment vertical="center" wrapText="1"/>
      <protection/>
    </xf>
    <xf numFmtId="49" fontId="40" fillId="0" borderId="0" xfId="489" applyFont="1" applyAlignment="1" applyProtection="1">
      <alignment vertical="top" wrapText="1"/>
      <protection/>
    </xf>
    <xf numFmtId="49" fontId="40" fillId="0" borderId="0" xfId="489" applyFont="1" applyProtection="1">
      <alignment vertical="top"/>
      <protection/>
    </xf>
    <xf numFmtId="49" fontId="40" fillId="24" borderId="0" xfId="489" applyFont="1" applyFill="1" applyProtection="1">
      <alignment vertical="top"/>
      <protection/>
    </xf>
    <xf numFmtId="0" fontId="40" fillId="0" borderId="13" xfId="492" applyFont="1" applyBorder="1" applyAlignment="1" applyProtection="1">
      <alignment horizontal="center"/>
      <protection/>
    </xf>
    <xf numFmtId="49" fontId="50" fillId="0" borderId="0" xfId="489" applyFont="1" applyAlignment="1" applyProtection="1">
      <alignment vertical="center"/>
      <protection/>
    </xf>
    <xf numFmtId="0" fontId="50" fillId="0" borderId="0" xfId="490" applyFont="1" applyFill="1" applyAlignment="1" applyProtection="1">
      <alignment vertical="center" wrapText="1"/>
      <protection/>
    </xf>
    <xf numFmtId="0" fontId="50" fillId="0" borderId="0" xfId="490" applyFont="1" applyFill="1" applyAlignment="1" applyProtection="1">
      <alignment horizontal="left" vertical="center" wrapText="1"/>
      <protection/>
    </xf>
    <xf numFmtId="0" fontId="40" fillId="25" borderId="16" xfId="490" applyFont="1" applyFill="1" applyBorder="1" applyAlignment="1" applyProtection="1">
      <alignment vertical="center" wrapText="1"/>
      <protection/>
    </xf>
    <xf numFmtId="0" fontId="40" fillId="0" borderId="17" xfId="490" applyFont="1" applyBorder="1" applyAlignment="1" applyProtection="1">
      <alignment vertical="center" wrapText="1"/>
      <protection/>
    </xf>
    <xf numFmtId="0" fontId="40" fillId="25" borderId="17" xfId="492" applyFont="1" applyFill="1" applyBorder="1" applyAlignment="1" applyProtection="1">
      <alignment vertical="center" wrapText="1"/>
      <protection/>
    </xf>
    <xf numFmtId="0" fontId="40" fillId="0" borderId="0" xfId="490" applyFont="1" applyAlignment="1" applyProtection="1">
      <alignment vertical="center" wrapText="1"/>
      <protection/>
    </xf>
    <xf numFmtId="0" fontId="40" fillId="25" borderId="18" xfId="492" applyFont="1" applyFill="1" applyBorder="1" applyAlignment="1" applyProtection="1">
      <alignment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Border="1" applyAlignment="1" applyProtection="1">
      <alignment horizontal="center" vertical="center" wrapText="1"/>
      <protection/>
    </xf>
    <xf numFmtId="0" fontId="50" fillId="25" borderId="18" xfId="496" applyNumberFormat="1" applyFont="1" applyFill="1" applyBorder="1" applyAlignment="1" applyProtection="1">
      <alignment horizontal="center" vertical="center" wrapText="1"/>
      <protection/>
    </xf>
    <xf numFmtId="0" fontId="50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6" borderId="19" xfId="49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96" applyNumberFormat="1" applyFont="1" applyFill="1" applyBorder="1" applyAlignment="1" applyProtection="1">
      <alignment horizontal="center" vertical="center" wrapText="1"/>
      <protection/>
    </xf>
    <xf numFmtId="14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5" borderId="0" xfId="492" applyNumberFormat="1" applyFont="1" applyFill="1" applyBorder="1" applyAlignment="1" applyProtection="1">
      <alignment vertical="center" wrapText="1"/>
      <protection/>
    </xf>
    <xf numFmtId="0" fontId="40" fillId="0" borderId="0" xfId="490" applyFont="1" applyBorder="1" applyAlignment="1" applyProtection="1">
      <alignment horizontal="center" vertical="center" wrapText="1"/>
      <protection/>
    </xf>
    <xf numFmtId="0" fontId="40" fillId="25" borderId="0" xfId="490" applyFont="1" applyFill="1" applyBorder="1" applyAlignment="1" applyProtection="1">
      <alignment horizontal="center" vertical="center" wrapText="1"/>
      <protection/>
    </xf>
    <xf numFmtId="0" fontId="50" fillId="0" borderId="0" xfId="490" applyFont="1" applyFill="1" applyBorder="1" applyAlignment="1" applyProtection="1">
      <alignment vertical="center" wrapText="1"/>
      <protection/>
    </xf>
    <xf numFmtId="49" fontId="50" fillId="0" borderId="0" xfId="496" applyNumberFormat="1" applyFont="1" applyFill="1" applyBorder="1" applyAlignment="1" applyProtection="1">
      <alignment horizontal="left" vertical="center" wrapText="1"/>
      <protection/>
    </xf>
    <xf numFmtId="49" fontId="40" fillId="25" borderId="18" xfId="496" applyNumberFormat="1" applyFont="1" applyFill="1" applyBorder="1" applyAlignment="1" applyProtection="1">
      <alignment horizontal="center" vertical="center" wrapText="1"/>
      <protection/>
    </xf>
    <xf numFmtId="49" fontId="40" fillId="25" borderId="13" xfId="496" applyNumberFormat="1" applyFont="1" applyFill="1" applyBorder="1" applyAlignment="1" applyProtection="1">
      <alignment horizontal="center" vertical="center" wrapText="1"/>
      <protection/>
    </xf>
    <xf numFmtId="0" fontId="40" fillId="25" borderId="20" xfId="492" applyFont="1" applyFill="1" applyBorder="1" applyAlignment="1" applyProtection="1">
      <alignment vertical="center" wrapText="1"/>
      <protection/>
    </xf>
    <xf numFmtId="0" fontId="40" fillId="25" borderId="21" xfId="492" applyFont="1" applyFill="1" applyBorder="1" applyAlignment="1" applyProtection="1">
      <alignment vertical="center" wrapText="1"/>
      <protection/>
    </xf>
    <xf numFmtId="0" fontId="40" fillId="25" borderId="21" xfId="492" applyFont="1" applyFill="1" applyBorder="1" applyAlignment="1" applyProtection="1">
      <alignment horizontal="center" vertical="center" wrapText="1"/>
      <protection/>
    </xf>
    <xf numFmtId="0" fontId="40" fillId="0" borderId="0" xfId="490" applyFont="1" applyFill="1" applyAlignment="1" applyProtection="1">
      <alignment horizontal="center" vertical="center" wrapText="1"/>
      <protection/>
    </xf>
    <xf numFmtId="0" fontId="40" fillId="0" borderId="0" xfId="490" applyFont="1" applyAlignment="1" applyProtection="1">
      <alignment horizontal="center" vertical="center" wrapText="1"/>
      <protection/>
    </xf>
    <xf numFmtId="0" fontId="40" fillId="0" borderId="0" xfId="490" applyFont="1" applyFill="1" applyAlignment="1" applyProtection="1">
      <alignment vertical="center" wrapText="1"/>
      <protection/>
    </xf>
    <xf numFmtId="0" fontId="49" fillId="25" borderId="14" xfId="493" applyNumberFormat="1" applyFont="1" applyFill="1" applyBorder="1" applyAlignment="1" applyProtection="1">
      <alignment horizontal="center" vertical="center" wrapText="1"/>
      <protection/>
    </xf>
    <xf numFmtId="0" fontId="50" fillId="0" borderId="0" xfId="490" applyFont="1" applyAlignment="1" applyProtection="1">
      <alignment vertical="center" wrapText="1"/>
      <protection/>
    </xf>
    <xf numFmtId="0" fontId="50" fillId="0" borderId="0" xfId="490" applyFont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6" borderId="19" xfId="492" applyFont="1" applyFill="1" applyBorder="1" applyAlignment="1" applyProtection="1">
      <alignment horizontal="center" vertical="center" wrapText="1"/>
      <protection locked="0"/>
    </xf>
    <xf numFmtId="0" fontId="40" fillId="25" borderId="22" xfId="492" applyFont="1" applyFill="1" applyBorder="1" applyAlignment="1" applyProtection="1">
      <alignment horizontal="center" vertical="center" wrapText="1"/>
      <protection/>
    </xf>
    <xf numFmtId="0" fontId="40" fillId="25" borderId="13" xfId="492" applyFont="1" applyFill="1" applyBorder="1" applyAlignment="1" applyProtection="1">
      <alignment horizontal="center" vertical="center" wrapText="1"/>
      <protection/>
    </xf>
    <xf numFmtId="49" fontId="40" fillId="0" borderId="0" xfId="487" applyNumberFormat="1" applyProtection="1">
      <alignment vertical="top"/>
      <protection/>
    </xf>
    <xf numFmtId="0" fontId="52" fillId="0" borderId="0" xfId="490" applyFont="1" applyAlignment="1" applyProtection="1">
      <alignment vertical="center" wrapText="1"/>
      <protection/>
    </xf>
    <xf numFmtId="49" fontId="50" fillId="0" borderId="0" xfId="496" applyNumberFormat="1" applyFont="1" applyAlignment="1" applyProtection="1">
      <alignment horizontal="center" vertical="center" wrapText="1"/>
      <protection/>
    </xf>
    <xf numFmtId="49" fontId="50" fillId="0" borderId="0" xfId="496" applyNumberFormat="1" applyFont="1" applyAlignment="1" applyProtection="1">
      <alignment horizontal="center" vertical="center"/>
      <protection/>
    </xf>
    <xf numFmtId="49" fontId="40" fillId="25" borderId="23" xfId="496" applyNumberFormat="1" applyFont="1" applyFill="1" applyBorder="1" applyAlignment="1" applyProtection="1">
      <alignment horizontal="center" vertical="center" wrapText="1"/>
      <protection/>
    </xf>
    <xf numFmtId="0" fontId="40" fillId="26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96" applyNumberFormat="1" applyFont="1" applyFill="1" applyBorder="1" applyAlignment="1" applyProtection="1">
      <alignment horizontal="center" vertical="center" wrapText="1"/>
      <protection/>
    </xf>
    <xf numFmtId="0" fontId="40" fillId="25" borderId="26" xfId="496" applyNumberFormat="1" applyFont="1" applyFill="1" applyBorder="1" applyAlignment="1" applyProtection="1">
      <alignment horizontal="center" vertical="center" wrapText="1"/>
      <protection/>
    </xf>
    <xf numFmtId="0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3" xfId="490" applyFont="1" applyFill="1" applyBorder="1" applyAlignment="1" applyProtection="1">
      <alignment horizontal="center" vertical="center" wrapText="1"/>
      <protection/>
    </xf>
    <xf numFmtId="49" fontId="40" fillId="26" borderId="28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9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96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Protection="1">
      <alignment vertical="top"/>
      <protection/>
    </xf>
    <xf numFmtId="49" fontId="40" fillId="0" borderId="0" xfId="488" applyBorder="1" applyProtection="1">
      <alignment vertical="top"/>
      <protection/>
    </xf>
    <xf numFmtId="49" fontId="40" fillId="25" borderId="16" xfId="488" applyFill="1" applyBorder="1" applyProtection="1">
      <alignment vertical="top"/>
      <protection/>
    </xf>
    <xf numFmtId="49" fontId="40" fillId="25" borderId="17" xfId="488" applyFill="1" applyBorder="1" applyProtection="1">
      <alignment vertical="top"/>
      <protection/>
    </xf>
    <xf numFmtId="49" fontId="40" fillId="25" borderId="18" xfId="488" applyFill="1" applyBorder="1" applyProtection="1">
      <alignment vertical="top"/>
      <protection/>
    </xf>
    <xf numFmtId="49" fontId="40" fillId="25" borderId="0" xfId="488" applyFill="1" applyBorder="1" applyProtection="1">
      <alignment vertical="top"/>
      <protection/>
    </xf>
    <xf numFmtId="0" fontId="49" fillId="25" borderId="0" xfId="493" applyNumberFormat="1" applyFont="1" applyFill="1" applyBorder="1" applyAlignment="1" applyProtection="1">
      <alignment horizontal="center" vertical="center" wrapText="1"/>
      <protection/>
    </xf>
    <xf numFmtId="49" fontId="40" fillId="25" borderId="14" xfId="488" applyFill="1" applyBorder="1" applyProtection="1">
      <alignment vertical="top"/>
      <protection/>
    </xf>
    <xf numFmtId="49" fontId="40" fillId="25" borderId="20" xfId="488" applyFill="1" applyBorder="1" applyProtection="1">
      <alignment vertical="top"/>
      <protection/>
    </xf>
    <xf numFmtId="49" fontId="40" fillId="25" borderId="21" xfId="488" applyFill="1" applyBorder="1" applyProtection="1">
      <alignment vertical="top"/>
      <protection/>
    </xf>
    <xf numFmtId="49" fontId="40" fillId="25" borderId="31" xfId="488" applyFill="1" applyBorder="1" applyProtection="1">
      <alignment vertical="top"/>
      <protection/>
    </xf>
    <xf numFmtId="0" fontId="40" fillId="25" borderId="3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3" fillId="25" borderId="35" xfId="0" applyFont="1" applyFill="1" applyBorder="1" applyAlignment="1" applyProtection="1">
      <alignment horizontal="center" vertical="center" wrapText="1"/>
      <protection/>
    </xf>
    <xf numFmtId="0" fontId="53" fillId="25" borderId="36" xfId="0" applyFont="1" applyFill="1" applyBorder="1" applyAlignment="1" applyProtection="1">
      <alignment horizontal="center" vertical="center" wrapText="1"/>
      <protection/>
    </xf>
    <xf numFmtId="0" fontId="53" fillId="25" borderId="3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41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2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4" fillId="0" borderId="0" xfId="367" applyFont="1" applyAlignment="1" applyProtection="1">
      <alignment/>
      <protection/>
    </xf>
    <xf numFmtId="0" fontId="0" fillId="25" borderId="44" xfId="0" applyFill="1" applyBorder="1" applyAlignment="1">
      <alignment/>
    </xf>
    <xf numFmtId="0" fontId="54" fillId="25" borderId="44" xfId="367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5" borderId="25" xfId="492" applyFont="1" applyFill="1" applyBorder="1" applyAlignment="1" applyProtection="1">
      <alignment horizontal="center" vertical="center" wrapText="1"/>
      <protection/>
    </xf>
    <xf numFmtId="0" fontId="40" fillId="25" borderId="0" xfId="490" applyFont="1" applyFill="1" applyBorder="1" applyAlignment="1" applyProtection="1">
      <alignment vertical="center" wrapText="1"/>
      <protection/>
    </xf>
    <xf numFmtId="0" fontId="40" fillId="27" borderId="33" xfId="490" applyFont="1" applyFill="1" applyBorder="1" applyAlignment="1" applyProtection="1">
      <alignment vertical="center" wrapText="1"/>
      <protection/>
    </xf>
    <xf numFmtId="0" fontId="40" fillId="27" borderId="14" xfId="490" applyFont="1" applyFill="1" applyBorder="1" applyAlignment="1" applyProtection="1">
      <alignment vertical="center" wrapText="1"/>
      <protection/>
    </xf>
    <xf numFmtId="0" fontId="40" fillId="27" borderId="31" xfId="490" applyFont="1" applyFill="1" applyBorder="1" applyAlignment="1" applyProtection="1">
      <alignment vertical="center" wrapText="1"/>
      <protection/>
    </xf>
    <xf numFmtId="49" fontId="40" fillId="25" borderId="0" xfId="496" applyNumberFormat="1" applyFont="1" applyFill="1" applyBorder="1" applyAlignment="1" applyProtection="1">
      <alignment horizontal="center" vertical="center" wrapText="1"/>
      <protection/>
    </xf>
    <xf numFmtId="49" fontId="40" fillId="22" borderId="24" xfId="472" applyNumberFormat="1" applyFont="1" applyFill="1" applyBorder="1" applyAlignment="1" applyProtection="1">
      <alignment vertical="center" wrapText="1"/>
      <protection locked="0"/>
    </xf>
    <xf numFmtId="14" fontId="40" fillId="22" borderId="13" xfId="472" applyNumberFormat="1" applyFont="1" applyFill="1" applyBorder="1" applyAlignment="1" applyProtection="1">
      <alignment vertical="center" wrapText="1"/>
      <protection locked="0"/>
    </xf>
    <xf numFmtId="49" fontId="40" fillId="22" borderId="13" xfId="472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2" applyNumberFormat="1" applyFont="1" applyFill="1" applyBorder="1" applyAlignment="1" applyProtection="1">
      <alignment vertical="center" wrapText="1"/>
      <protection locked="0"/>
    </xf>
    <xf numFmtId="3" fontId="40" fillId="22" borderId="37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490" applyFont="1" applyFill="1" applyBorder="1" applyAlignment="1" applyProtection="1">
      <alignment horizontal="center" vertical="center" wrapText="1"/>
      <protection locked="0"/>
    </xf>
    <xf numFmtId="0" fontId="49" fillId="25" borderId="45" xfId="493" applyNumberFormat="1" applyFont="1" applyFill="1" applyBorder="1" applyAlignment="1" applyProtection="1">
      <alignment vertical="center" wrapText="1"/>
      <protection/>
    </xf>
    <xf numFmtId="0" fontId="40" fillId="0" borderId="0" xfId="486" applyFont="1" applyAlignment="1" applyProtection="1">
      <alignment wrapText="1"/>
      <protection/>
    </xf>
    <xf numFmtId="0" fontId="40" fillId="25" borderId="18" xfId="486" applyFont="1" applyFill="1" applyBorder="1" applyAlignment="1" applyProtection="1">
      <alignment wrapText="1"/>
      <protection/>
    </xf>
    <xf numFmtId="0" fontId="40" fillId="25" borderId="0" xfId="486" applyFont="1" applyFill="1" applyBorder="1" applyAlignment="1" applyProtection="1">
      <alignment wrapText="1"/>
      <protection/>
    </xf>
    <xf numFmtId="0" fontId="40" fillId="25" borderId="0" xfId="493" applyFont="1" applyFill="1" applyBorder="1" applyAlignment="1" applyProtection="1">
      <alignment wrapText="1"/>
      <protection/>
    </xf>
    <xf numFmtId="0" fontId="40" fillId="25" borderId="14" xfId="493" applyFont="1" applyFill="1" applyBorder="1" applyAlignment="1" applyProtection="1">
      <alignment wrapText="1"/>
      <protection/>
    </xf>
    <xf numFmtId="0" fontId="40" fillId="0" borderId="0" xfId="493" applyFont="1" applyAlignment="1" applyProtection="1">
      <alignment wrapText="1"/>
      <protection/>
    </xf>
    <xf numFmtId="49" fontId="44" fillId="25" borderId="0" xfId="491" applyFont="1" applyFill="1" applyBorder="1" applyAlignment="1" applyProtection="1">
      <alignment horizontal="left" vertical="center" indent="2"/>
      <protection/>
    </xf>
    <xf numFmtId="0" fontId="40" fillId="25" borderId="46" xfId="490" applyFont="1" applyFill="1" applyBorder="1" applyAlignment="1" applyProtection="1">
      <alignment horizontal="center" vertical="center" wrapText="1"/>
      <protection/>
    </xf>
    <xf numFmtId="0" fontId="44" fillId="26" borderId="47" xfId="490" applyFont="1" applyFill="1" applyBorder="1" applyAlignment="1" applyProtection="1">
      <alignment horizontal="center" vertical="center" wrapText="1"/>
      <protection locked="0"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38" xfId="496" applyNumberFormat="1" applyFont="1" applyFill="1" applyBorder="1" applyAlignment="1" applyProtection="1">
      <alignment horizontal="center" vertical="center" wrapText="1"/>
      <protection/>
    </xf>
    <xf numFmtId="0" fontId="40" fillId="25" borderId="39" xfId="492" applyFont="1" applyFill="1" applyBorder="1" applyAlignment="1" applyProtection="1">
      <alignment horizontal="center" vertical="center" wrapText="1"/>
      <protection/>
    </xf>
    <xf numFmtId="0" fontId="40" fillId="26" borderId="43" xfId="496" applyNumberFormat="1" applyFont="1" applyFill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Alignment="1">
      <alignment/>
    </xf>
    <xf numFmtId="49" fontId="40" fillId="0" borderId="0" xfId="487" applyNumberFormat="1" applyFont="1" applyProtection="1">
      <alignment vertical="top"/>
      <protection/>
    </xf>
    <xf numFmtId="0" fontId="44" fillId="25" borderId="48" xfId="0" applyFont="1" applyFill="1" applyBorder="1" applyAlignment="1" applyProtection="1">
      <alignment horizontal="center" wrapText="1"/>
      <protection/>
    </xf>
    <xf numFmtId="2" fontId="55" fillId="22" borderId="13" xfId="495" applyNumberFormat="1" applyFont="1" applyFill="1" applyBorder="1" applyAlignment="1" applyProtection="1">
      <alignment vertical="center"/>
      <protection locked="0"/>
    </xf>
    <xf numFmtId="2" fontId="55" fillId="22" borderId="41" xfId="495" applyNumberFormat="1" applyFont="1" applyFill="1" applyBorder="1" applyAlignment="1" applyProtection="1">
      <alignment vertical="center"/>
      <protection locked="0"/>
    </xf>
    <xf numFmtId="49" fontId="55" fillId="0" borderId="32" xfId="495" applyNumberFormat="1" applyFont="1" applyBorder="1" applyAlignment="1" applyProtection="1">
      <alignment horizontal="center"/>
      <protection/>
    </xf>
    <xf numFmtId="0" fontId="55" fillId="0" borderId="0" xfId="495" applyFont="1" applyProtection="1">
      <alignment/>
      <protection/>
    </xf>
    <xf numFmtId="49" fontId="57" fillId="0" borderId="32" xfId="49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4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4" applyFont="1" applyFill="1" applyBorder="1" applyAlignment="1" applyProtection="1">
      <alignment vertical="center" wrapText="1"/>
      <protection locked="0"/>
    </xf>
    <xf numFmtId="0" fontId="40" fillId="27" borderId="49" xfId="490" applyFont="1" applyFill="1" applyBorder="1" applyAlignment="1" applyProtection="1">
      <alignment vertical="center" wrapText="1"/>
      <protection/>
    </xf>
    <xf numFmtId="0" fontId="40" fillId="28" borderId="50" xfId="0" applyFont="1" applyFill="1" applyBorder="1" applyAlignment="1" applyProtection="1">
      <alignment horizontal="center" vertical="center"/>
      <protection/>
    </xf>
    <xf numFmtId="4" fontId="40" fillId="28" borderId="30" xfId="0" applyNumberFormat="1" applyFont="1" applyFill="1" applyBorder="1" applyAlignment="1" applyProtection="1">
      <alignment horizontal="center" vertical="center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6" borderId="13" xfId="494" applyFont="1" applyFill="1" applyBorder="1" applyAlignment="1" applyProtection="1">
      <alignment horizontal="left" vertical="center" wrapText="1" indent="1"/>
      <protection locked="0"/>
    </xf>
    <xf numFmtId="4" fontId="40" fillId="25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0" fontId="54" fillId="28" borderId="45" xfId="367" applyFont="1" applyFill="1" applyBorder="1" applyAlignment="1">
      <alignment horizontal="left" vertical="center" indent="1"/>
    </xf>
    <xf numFmtId="0" fontId="40" fillId="25" borderId="48" xfId="0" applyFont="1" applyFill="1" applyBorder="1" applyAlignment="1" applyProtection="1">
      <alignment/>
      <protection/>
    </xf>
    <xf numFmtId="49" fontId="40" fillId="0" borderId="40" xfId="489" applyFont="1" applyBorder="1" applyAlignment="1" applyProtection="1">
      <alignment vertical="center" wrapText="1"/>
      <protection/>
    </xf>
    <xf numFmtId="49" fontId="40" fillId="0" borderId="51" xfId="489" applyFont="1" applyBorder="1" applyAlignment="1" applyProtection="1">
      <alignment vertical="center" wrapText="1"/>
      <protection/>
    </xf>
    <xf numFmtId="49" fontId="40" fillId="0" borderId="39" xfId="489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5" borderId="44" xfId="0" applyFont="1" applyFill="1" applyBorder="1" applyAlignment="1">
      <alignment/>
    </xf>
    <xf numFmtId="0" fontId="40" fillId="26" borderId="22" xfId="494" applyFont="1" applyFill="1" applyBorder="1" applyAlignment="1" applyProtection="1">
      <alignment horizontal="left" vertical="center" wrapText="1" indent="1"/>
      <protection locked="0"/>
    </xf>
    <xf numFmtId="0" fontId="44" fillId="25" borderId="32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9" fillId="25" borderId="17" xfId="493" applyNumberFormat="1" applyFont="1" applyFill="1" applyBorder="1" applyAlignment="1" applyProtection="1">
      <alignment horizontal="center" vertical="center" wrapText="1"/>
      <protection/>
    </xf>
    <xf numFmtId="0" fontId="49" fillId="25" borderId="33" xfId="493" applyNumberFormat="1" applyFont="1" applyFill="1" applyBorder="1" applyAlignment="1" applyProtection="1">
      <alignment horizontal="center" vertical="center" wrapText="1"/>
      <protection/>
    </xf>
    <xf numFmtId="49" fontId="44" fillId="7" borderId="41" xfId="488" applyFont="1" applyFill="1" applyBorder="1" applyAlignment="1" applyProtection="1">
      <alignment horizontal="center" vertical="center"/>
      <protection/>
    </xf>
    <xf numFmtId="49" fontId="44" fillId="7" borderId="45" xfId="488" applyFont="1" applyFill="1" applyBorder="1" applyAlignment="1" applyProtection="1">
      <alignment horizontal="center" vertical="center"/>
      <protection/>
    </xf>
    <xf numFmtId="49" fontId="44" fillId="7" borderId="22" xfId="488" applyFont="1" applyFill="1" applyBorder="1" applyAlignment="1" applyProtection="1">
      <alignment horizontal="center" vertical="center"/>
      <protection/>
    </xf>
    <xf numFmtId="49" fontId="44" fillId="0" borderId="13" xfId="488" applyFont="1" applyBorder="1" applyAlignment="1" applyProtection="1">
      <alignment horizontal="center" vertical="center" wrapText="1"/>
      <protection/>
    </xf>
    <xf numFmtId="49" fontId="44" fillId="0" borderId="0" xfId="491" applyFont="1" applyBorder="1" applyAlignment="1" applyProtection="1">
      <alignment horizontal="left" vertical="center" indent="2"/>
      <protection/>
    </xf>
    <xf numFmtId="49" fontId="44" fillId="4" borderId="13" xfId="488" applyNumberFormat="1" applyFont="1" applyFill="1" applyBorder="1" applyAlignment="1" applyProtection="1">
      <alignment horizontal="center" vertical="center" wrapText="1"/>
      <protection/>
    </xf>
    <xf numFmtId="49" fontId="40" fillId="25" borderId="0" xfId="491" applyFont="1" applyFill="1" applyBorder="1" applyAlignment="1" applyProtection="1">
      <alignment horizontal="right" vertical="center"/>
      <protection/>
    </xf>
    <xf numFmtId="49" fontId="40" fillId="22" borderId="41" xfId="491" applyFont="1" applyFill="1" applyBorder="1" applyAlignment="1" applyProtection="1">
      <alignment horizontal="left" vertical="center" wrapText="1"/>
      <protection locked="0"/>
    </xf>
    <xf numFmtId="49" fontId="40" fillId="22" borderId="45" xfId="491" applyFont="1" applyFill="1" applyBorder="1" applyAlignment="1" applyProtection="1">
      <alignment horizontal="left" vertical="center" wrapText="1"/>
      <protection locked="0"/>
    </xf>
    <xf numFmtId="49" fontId="40" fillId="22" borderId="13" xfId="491" applyFont="1" applyFill="1" applyBorder="1" applyAlignment="1" applyProtection="1">
      <alignment horizontal="left" vertical="center" wrapText="1"/>
      <protection locked="0"/>
    </xf>
    <xf numFmtId="49" fontId="40" fillId="22" borderId="45" xfId="491" applyFont="1" applyFill="1" applyBorder="1" applyAlignment="1" applyProtection="1">
      <alignment horizontal="left" vertical="center"/>
      <protection locked="0"/>
    </xf>
    <xf numFmtId="49" fontId="54" fillId="22" borderId="41" xfId="367" applyNumberFormat="1" applyFont="1" applyFill="1" applyBorder="1" applyAlignment="1" applyProtection="1">
      <alignment horizontal="left" vertical="center" wrapText="1"/>
      <protection locked="0"/>
    </xf>
    <xf numFmtId="49" fontId="54" fillId="22" borderId="13" xfId="368" applyNumberFormat="1" applyFont="1" applyFill="1" applyBorder="1" applyAlignment="1" applyProtection="1">
      <alignment horizontal="left" vertical="center" wrapText="1"/>
      <protection locked="0"/>
    </xf>
    <xf numFmtId="49" fontId="40" fillId="22" borderId="41" xfId="491" applyFont="1" applyFill="1" applyBorder="1" applyAlignment="1" applyProtection="1">
      <alignment horizontal="left" vertical="center"/>
      <protection locked="0"/>
    </xf>
    <xf numFmtId="49" fontId="54" fillId="22" borderId="41" xfId="368" applyNumberFormat="1" applyFont="1" applyFill="1" applyBorder="1" applyAlignment="1" applyProtection="1">
      <alignment horizontal="left" vertical="center"/>
      <protection locked="0"/>
    </xf>
    <xf numFmtId="49" fontId="44" fillId="22" borderId="45" xfId="491" applyFont="1" applyFill="1" applyBorder="1" applyAlignment="1" applyProtection="1">
      <alignment horizontal="left" vertical="center"/>
      <protection locked="0"/>
    </xf>
    <xf numFmtId="49" fontId="40" fillId="25" borderId="32" xfId="496" applyNumberFormat="1" applyFont="1" applyFill="1" applyBorder="1" applyAlignment="1" applyProtection="1">
      <alignment horizontal="center" vertical="center" wrapText="1"/>
      <protection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0" fontId="40" fillId="25" borderId="52" xfId="492" applyFont="1" applyFill="1" applyBorder="1" applyAlignment="1" applyProtection="1">
      <alignment horizontal="center" vertical="center" wrapText="1"/>
      <protection/>
    </xf>
    <xf numFmtId="0" fontId="40" fillId="25" borderId="53" xfId="492" applyFont="1" applyFill="1" applyBorder="1" applyAlignment="1" applyProtection="1">
      <alignment horizontal="center" vertical="center" wrapText="1"/>
      <protection/>
    </xf>
    <xf numFmtId="0" fontId="40" fillId="25" borderId="32" xfId="492" applyFont="1" applyFill="1" applyBorder="1" applyAlignment="1" applyProtection="1">
      <alignment horizontal="center" vertical="center" wrapText="1"/>
      <protection/>
    </xf>
    <xf numFmtId="0" fontId="40" fillId="25" borderId="50" xfId="492" applyFont="1" applyFill="1" applyBorder="1" applyAlignment="1" applyProtection="1">
      <alignment horizontal="center" vertical="center" wrapText="1"/>
      <protection/>
    </xf>
    <xf numFmtId="0" fontId="40" fillId="25" borderId="22" xfId="492" applyFont="1" applyFill="1" applyBorder="1" applyAlignment="1" applyProtection="1">
      <alignment horizontal="center" vertical="center" wrapText="1"/>
      <protection/>
    </xf>
    <xf numFmtId="0" fontId="40" fillId="25" borderId="27" xfId="492" applyFont="1" applyFill="1" applyBorder="1" applyAlignment="1" applyProtection="1">
      <alignment horizontal="center" vertical="center" wrapText="1"/>
      <protection/>
    </xf>
    <xf numFmtId="0" fontId="40" fillId="26" borderId="54" xfId="492" applyFont="1" applyFill="1" applyBorder="1" applyAlignment="1" applyProtection="1">
      <alignment horizontal="center" vertical="center" wrapText="1"/>
      <protection locked="0"/>
    </xf>
    <xf numFmtId="0" fontId="40" fillId="26" borderId="55" xfId="492" applyFont="1" applyFill="1" applyBorder="1" applyAlignment="1" applyProtection="1">
      <alignment horizontal="center" vertical="center" wrapText="1"/>
      <protection locked="0"/>
    </xf>
    <xf numFmtId="0" fontId="44" fillId="26" borderId="23" xfId="490" applyFont="1" applyFill="1" applyBorder="1" applyAlignment="1" applyProtection="1">
      <alignment horizontal="center" vertical="center" wrapText="1"/>
      <protection locked="0"/>
    </xf>
    <xf numFmtId="0" fontId="44" fillId="26" borderId="56" xfId="490" applyFont="1" applyFill="1" applyBorder="1" applyAlignment="1" applyProtection="1">
      <alignment horizontal="center" vertical="center" wrapText="1"/>
      <protection locked="0"/>
    </xf>
    <xf numFmtId="0" fontId="44" fillId="25" borderId="17" xfId="492" applyFont="1" applyFill="1" applyBorder="1" applyAlignment="1" applyProtection="1">
      <alignment horizontal="right" vertical="center" wrapText="1"/>
      <protection/>
    </xf>
    <xf numFmtId="0" fontId="44" fillId="7" borderId="41" xfId="492" applyFont="1" applyFill="1" applyBorder="1" applyAlignment="1" applyProtection="1">
      <alignment horizontal="center" vertical="center" wrapText="1"/>
      <protection/>
    </xf>
    <xf numFmtId="0" fontId="44" fillId="7" borderId="45" xfId="492" applyFont="1" applyFill="1" applyBorder="1" applyAlignment="1" applyProtection="1">
      <alignment horizontal="center" vertical="center" wrapText="1"/>
      <protection/>
    </xf>
    <xf numFmtId="0" fontId="44" fillId="7" borderId="22" xfId="492" applyFont="1" applyFill="1" applyBorder="1" applyAlignment="1" applyProtection="1">
      <alignment horizontal="center" vertical="center" wrapText="1"/>
      <protection/>
    </xf>
    <xf numFmtId="0" fontId="44" fillId="25" borderId="15" xfId="492" applyFont="1" applyFill="1" applyBorder="1" applyAlignment="1" applyProtection="1">
      <alignment horizontal="center" vertical="center" wrapText="1"/>
      <protection/>
    </xf>
    <xf numFmtId="0" fontId="44" fillId="25" borderId="28" xfId="492" applyFont="1" applyFill="1" applyBorder="1" applyAlignment="1" applyProtection="1">
      <alignment horizontal="center" vertical="center" wrapText="1"/>
      <protection/>
    </xf>
    <xf numFmtId="0" fontId="44" fillId="4" borderId="27" xfId="492" applyFont="1" applyFill="1" applyBorder="1" applyAlignment="1" applyProtection="1">
      <alignment horizontal="center" vertical="center" wrapText="1"/>
      <protection/>
    </xf>
    <xf numFmtId="0" fontId="44" fillId="4" borderId="29" xfId="492" applyFont="1" applyFill="1" applyBorder="1" applyAlignment="1" applyProtection="1">
      <alignment horizontal="center" vertical="center" wrapText="1"/>
      <protection/>
    </xf>
    <xf numFmtId="0" fontId="40" fillId="26" borderId="57" xfId="496" applyNumberFormat="1" applyFont="1" applyFill="1" applyBorder="1" applyAlignment="1" applyProtection="1">
      <alignment horizontal="center" vertical="center" wrapText="1"/>
      <protection locked="0"/>
    </xf>
    <xf numFmtId="0" fontId="40" fillId="26" borderId="58" xfId="496" applyNumberFormat="1" applyFont="1" applyFill="1" applyBorder="1" applyAlignment="1" applyProtection="1">
      <alignment horizontal="center" vertical="center" wrapText="1"/>
      <protection locked="0"/>
    </xf>
    <xf numFmtId="0" fontId="44" fillId="7" borderId="41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49" fontId="40" fillId="25" borderId="59" xfId="0" applyNumberFormat="1" applyFont="1" applyFill="1" applyBorder="1" applyAlignment="1" applyProtection="1">
      <alignment horizontal="center" vertical="center"/>
      <protection/>
    </xf>
    <xf numFmtId="49" fontId="40" fillId="25" borderId="44" xfId="0" applyNumberFormat="1" applyFont="1" applyFill="1" applyBorder="1" applyAlignment="1" applyProtection="1">
      <alignment horizontal="center" vertical="center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6" borderId="40" xfId="0" applyFont="1" applyFill="1" applyBorder="1" applyAlignment="1" applyProtection="1">
      <alignment horizontal="left" vertical="center" wrapText="1" indent="2"/>
      <protection locked="0"/>
    </xf>
    <xf numFmtId="0" fontId="0" fillId="0" borderId="51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</cellXfs>
  <cellStyles count="5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tech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tech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tech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tech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tech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tech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tech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tech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tech" xfId="366"/>
    <cellStyle name="Hyperlink" xfId="367"/>
    <cellStyle name="Гиперссылка_TR.TARIFF.AUTO.P.M.2.16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tech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tech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tech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tech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tech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tech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tech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tech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BALANCE.VODOSN.2008YEAR_JKK.33.VS.1.77" xfId="486"/>
    <cellStyle name="Обычный_OREP.JKH.POD.2010YEAR(v1.0)" xfId="487"/>
    <cellStyle name="Обычный_OREP.JKH.POD.2010YEAR(v1.1)" xfId="488"/>
    <cellStyle name="Обычный_PREDEL.JKH.2010(v1.3)" xfId="489"/>
    <cellStyle name="Обычный_PRIL1.ELECTR" xfId="490"/>
    <cellStyle name="Обычный_PRIL4.JKU.7.28(04.03.2009)" xfId="491"/>
    <cellStyle name="Обычный_ЖКУ_проект3" xfId="492"/>
    <cellStyle name="Обычный_Мониторинг инвестиций" xfId="493"/>
    <cellStyle name="Обычный_Мониторинг по тарифам ТОWRK_BU" xfId="494"/>
    <cellStyle name="Обычный_ТС цены" xfId="495"/>
    <cellStyle name="Обычный_форма 1 водопровод для орг" xfId="496"/>
    <cellStyle name="Followed Hyperlink" xfId="497"/>
    <cellStyle name="Плохой" xfId="498"/>
    <cellStyle name="Плохой 2" xfId="499"/>
    <cellStyle name="Плохой 3" xfId="500"/>
    <cellStyle name="Плохой 4" xfId="501"/>
    <cellStyle name="Плохой 5" xfId="502"/>
    <cellStyle name="Плохой 6" xfId="503"/>
    <cellStyle name="Плохой 7" xfId="504"/>
    <cellStyle name="Плохой 8" xfId="505"/>
    <cellStyle name="Плохой 9" xfId="506"/>
    <cellStyle name="Плохой_tech" xfId="507"/>
    <cellStyle name="Поле ввода" xfId="508"/>
    <cellStyle name="Пояснение" xfId="509"/>
    <cellStyle name="Пояснение 2" xfId="510"/>
    <cellStyle name="Пояснение 3" xfId="511"/>
    <cellStyle name="Пояснение 4" xfId="512"/>
    <cellStyle name="Пояснение 5" xfId="513"/>
    <cellStyle name="Пояснение 6" xfId="514"/>
    <cellStyle name="Пояснение 7" xfId="515"/>
    <cellStyle name="Пояснение 8" xfId="516"/>
    <cellStyle name="Пояснение 9" xfId="517"/>
    <cellStyle name="Пояснение_tech" xfId="518"/>
    <cellStyle name="Примечание" xfId="519"/>
    <cellStyle name="Примечание 10" xfId="520"/>
    <cellStyle name="Примечание 11" xfId="521"/>
    <cellStyle name="Примечание 12" xfId="522"/>
    <cellStyle name="Примечание 2" xfId="523"/>
    <cellStyle name="Примечание 2 2" xfId="524"/>
    <cellStyle name="Примечание 2 3" xfId="525"/>
    <cellStyle name="Примечание 2 4" xfId="526"/>
    <cellStyle name="Примечание 2 5" xfId="527"/>
    <cellStyle name="Примечание 2 6" xfId="528"/>
    <cellStyle name="Примечание 3" xfId="529"/>
    <cellStyle name="Примечание 4" xfId="530"/>
    <cellStyle name="Примечание 5" xfId="531"/>
    <cellStyle name="Примечание 6" xfId="532"/>
    <cellStyle name="Примечание 7" xfId="533"/>
    <cellStyle name="Примечание 8" xfId="534"/>
    <cellStyle name="Примечание 9" xfId="535"/>
    <cellStyle name="Percent" xfId="536"/>
    <cellStyle name="Процентный 2" xfId="537"/>
    <cellStyle name="Процентный 3" xfId="538"/>
    <cellStyle name="Процентный 4" xfId="539"/>
    <cellStyle name="Связанная ячейка" xfId="540"/>
    <cellStyle name="Связанная ячейка 2" xfId="541"/>
    <cellStyle name="Связанная ячейка 3" xfId="542"/>
    <cellStyle name="Связанная ячейка 4" xfId="543"/>
    <cellStyle name="Связанная ячейка 5" xfId="544"/>
    <cellStyle name="Связанная ячейка 6" xfId="545"/>
    <cellStyle name="Связанная ячейка 7" xfId="546"/>
    <cellStyle name="Связанная ячейка 8" xfId="547"/>
    <cellStyle name="Связанная ячейка 9" xfId="548"/>
    <cellStyle name="Связанная ячейка_tech" xfId="549"/>
    <cellStyle name="Стиль 1" xfId="550"/>
    <cellStyle name="ТЕКСТ" xfId="551"/>
    <cellStyle name="Текст предупреждения" xfId="552"/>
    <cellStyle name="Текст предупреждения 2" xfId="553"/>
    <cellStyle name="Текст предупреждения 3" xfId="554"/>
    <cellStyle name="Текст предупреждения 4" xfId="555"/>
    <cellStyle name="Текст предупреждения 5" xfId="556"/>
    <cellStyle name="Текст предупреждения 6" xfId="557"/>
    <cellStyle name="Текст предупреждения 7" xfId="558"/>
    <cellStyle name="Текст предупреждения 8" xfId="559"/>
    <cellStyle name="Текст предупреждения 9" xfId="560"/>
    <cellStyle name="Текст предупреждения_tech" xfId="561"/>
    <cellStyle name="Текстовый" xfId="562"/>
    <cellStyle name="Тысячи [0]_3Com" xfId="563"/>
    <cellStyle name="Тысячи_3Com" xfId="564"/>
    <cellStyle name="ФИКСИРОВАННЫЙ" xfId="565"/>
    <cellStyle name="Comma" xfId="566"/>
    <cellStyle name="Comma [0]" xfId="567"/>
    <cellStyle name="Финансовый 2" xfId="568"/>
    <cellStyle name="Формула" xfId="569"/>
    <cellStyle name="ФормулаВБ" xfId="570"/>
    <cellStyle name="ФормулаНаКонтроль" xfId="571"/>
    <cellStyle name="Хороший" xfId="572"/>
    <cellStyle name="Хороший 2" xfId="573"/>
    <cellStyle name="Хороший 3" xfId="574"/>
    <cellStyle name="Хороший 4" xfId="575"/>
    <cellStyle name="Хороший 5" xfId="576"/>
    <cellStyle name="Хороший 6" xfId="577"/>
    <cellStyle name="Хороший 7" xfId="578"/>
    <cellStyle name="Хороший 8" xfId="579"/>
    <cellStyle name="Хороший 9" xfId="580"/>
    <cellStyle name="Хороший_tech" xfId="581"/>
    <cellStyle name="Џђћ–…ќ’ќ›‰" xfId="5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2" customWidth="1"/>
    <col min="3" max="15" width="9.125" style="62" customWidth="1"/>
    <col min="16" max="16" width="9.00390625" style="62" customWidth="1"/>
    <col min="17" max="18" width="2.75390625" style="62" customWidth="1"/>
    <col min="19" max="16384" width="9.125" style="62" customWidth="1"/>
  </cols>
  <sheetData>
    <row r="1" spans="14:15" ht="11.25">
      <c r="N1" s="63"/>
      <c r="O1" s="63"/>
    </row>
    <row r="2" spans="2:17" ht="12.7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35"/>
      <c r="O2" s="135"/>
      <c r="P2" s="182" t="str">
        <f>"Версия "&amp;GetVersion()</f>
        <v>Версия 3.0</v>
      </c>
      <c r="Q2" s="183"/>
    </row>
    <row r="3" spans="2:17" ht="30.75" customHeight="1">
      <c r="B3" s="66"/>
      <c r="C3" s="184" t="s">
        <v>901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36"/>
    </row>
    <row r="4" spans="2:17" ht="12.7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8"/>
      <c r="P4" s="68"/>
      <c r="Q4" s="36"/>
    </row>
    <row r="5" spans="2:17" ht="15" customHeight="1">
      <c r="B5" s="66"/>
      <c r="C5" s="187" t="s">
        <v>972</v>
      </c>
      <c r="D5" s="187"/>
      <c r="E5" s="187"/>
      <c r="F5" s="187"/>
      <c r="G5" s="187"/>
      <c r="H5" s="187"/>
      <c r="I5" s="67"/>
      <c r="J5" s="67"/>
      <c r="K5" s="67"/>
      <c r="L5" s="67"/>
      <c r="M5" s="67"/>
      <c r="N5" s="68"/>
      <c r="O5" s="68"/>
      <c r="P5" s="67"/>
      <c r="Q5" s="69"/>
    </row>
    <row r="6" spans="2:17" ht="27" customHeight="1">
      <c r="B6" s="66"/>
      <c r="C6" s="189" t="s">
        <v>870</v>
      </c>
      <c r="D6" s="189"/>
      <c r="E6" s="189"/>
      <c r="F6" s="189"/>
      <c r="G6" s="189"/>
      <c r="H6" s="189"/>
      <c r="I6" s="67"/>
      <c r="J6" s="67"/>
      <c r="K6" s="67"/>
      <c r="L6" s="67"/>
      <c r="M6" s="67"/>
      <c r="N6" s="67"/>
      <c r="O6" s="67"/>
      <c r="P6" s="67"/>
      <c r="Q6" s="69"/>
    </row>
    <row r="7" spans="2:17" ht="11.25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9"/>
    </row>
    <row r="8" spans="2:17" ht="11.2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9"/>
    </row>
    <row r="9" spans="2:17" ht="11.25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9"/>
    </row>
    <row r="10" spans="2:17" ht="11.25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9"/>
    </row>
    <row r="11" spans="2:17" ht="11.2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9"/>
    </row>
    <row r="12" spans="2:17" ht="11.2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9"/>
    </row>
    <row r="13" spans="2:17" ht="11.25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9"/>
    </row>
    <row r="14" spans="2:17" ht="11.2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9"/>
    </row>
    <row r="15" spans="2:17" ht="11.25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9"/>
    </row>
    <row r="16" spans="2:17" ht="11.25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9"/>
    </row>
    <row r="17" spans="2:17" ht="11.25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9"/>
    </row>
    <row r="18" spans="2:17" ht="11.25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9"/>
    </row>
    <row r="19" spans="2:17" ht="11.25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9"/>
    </row>
    <row r="20" spans="2:17" ht="11.2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9"/>
    </row>
    <row r="21" spans="2:17" ht="11.2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9"/>
    </row>
    <row r="22" spans="2:17" ht="11.25" customHeight="1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9"/>
    </row>
    <row r="23" spans="2:17" ht="11.2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9"/>
    </row>
    <row r="24" spans="2:17" ht="11.2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9"/>
    </row>
    <row r="25" spans="2:17" ht="11.25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9"/>
    </row>
    <row r="26" spans="2:17" ht="11.2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9"/>
    </row>
    <row r="27" spans="2:17" ht="11.2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9"/>
    </row>
    <row r="28" spans="2:17" ht="11.25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9"/>
    </row>
    <row r="29" spans="2:17" ht="11.2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9"/>
    </row>
    <row r="30" spans="2:17" ht="11.25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9"/>
    </row>
    <row r="31" spans="2:17" ht="11.2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9"/>
    </row>
    <row r="32" spans="2:17" ht="11.25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9"/>
    </row>
    <row r="33" spans="2:17" ht="11.25"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9"/>
    </row>
    <row r="34" spans="2:17" ht="11.25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9"/>
    </row>
    <row r="35" spans="2:17" ht="11.25"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9"/>
    </row>
    <row r="36" spans="2:17" ht="11.25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9"/>
    </row>
    <row r="37" spans="2:17" ht="11.25"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9"/>
    </row>
    <row r="38" spans="2:17" ht="11.25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9"/>
    </row>
    <row r="39" spans="2:17" ht="11.25"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9"/>
    </row>
    <row r="40" spans="2:17" ht="11.25"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9"/>
    </row>
    <row r="41" spans="2:17" ht="11.25"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9"/>
    </row>
    <row r="42" spans="1:17" s="141" customFormat="1" ht="11.25">
      <c r="A42" s="136"/>
      <c r="B42" s="137"/>
      <c r="C42" s="188" t="s">
        <v>1020</v>
      </c>
      <c r="D42" s="188"/>
      <c r="E42" s="188"/>
      <c r="F42" s="188"/>
      <c r="G42" s="188"/>
      <c r="H42" s="188"/>
      <c r="I42" s="138"/>
      <c r="J42" s="138"/>
      <c r="K42" s="138"/>
      <c r="L42" s="138"/>
      <c r="M42" s="138"/>
      <c r="N42" s="139"/>
      <c r="O42" s="139"/>
      <c r="P42" s="139"/>
      <c r="Q42" s="140"/>
    </row>
    <row r="43" spans="1:17" s="141" customFormat="1" ht="11.25">
      <c r="A43" s="136"/>
      <c r="B43" s="137"/>
      <c r="C43" s="190" t="s">
        <v>1021</v>
      </c>
      <c r="D43" s="190"/>
      <c r="E43" s="191"/>
      <c r="F43" s="192"/>
      <c r="G43" s="192"/>
      <c r="H43" s="192"/>
      <c r="I43" s="192"/>
      <c r="J43" s="192"/>
      <c r="K43" s="192"/>
      <c r="L43" s="137"/>
      <c r="M43" s="138"/>
      <c r="N43" s="139"/>
      <c r="O43" s="139"/>
      <c r="P43" s="139"/>
      <c r="Q43" s="140"/>
    </row>
    <row r="44" spans="1:17" s="141" customFormat="1" ht="11.25">
      <c r="A44" s="136"/>
      <c r="B44" s="137"/>
      <c r="C44" s="190" t="s">
        <v>1022</v>
      </c>
      <c r="D44" s="190"/>
      <c r="E44" s="191"/>
      <c r="F44" s="192"/>
      <c r="G44" s="192"/>
      <c r="H44" s="192"/>
      <c r="I44" s="192"/>
      <c r="J44" s="192"/>
      <c r="K44" s="192"/>
      <c r="L44" s="137"/>
      <c r="M44" s="138"/>
      <c r="N44" s="139"/>
      <c r="O44" s="139"/>
      <c r="P44" s="139"/>
      <c r="Q44" s="140"/>
    </row>
    <row r="45" spans="1:17" s="141" customFormat="1" ht="11.25">
      <c r="A45" s="136"/>
      <c r="B45" s="137"/>
      <c r="C45" s="190" t="s">
        <v>969</v>
      </c>
      <c r="D45" s="190"/>
      <c r="E45" s="195" t="s">
        <v>1023</v>
      </c>
      <c r="F45" s="192"/>
      <c r="G45" s="192"/>
      <c r="H45" s="192"/>
      <c r="I45" s="192"/>
      <c r="J45" s="192"/>
      <c r="K45" s="192"/>
      <c r="L45" s="137"/>
      <c r="M45" s="138"/>
      <c r="N45" s="139"/>
      <c r="O45" s="139"/>
      <c r="P45" s="139"/>
      <c r="Q45" s="140"/>
    </row>
    <row r="46" spans="1:17" s="141" customFormat="1" ht="11.25">
      <c r="A46" s="136"/>
      <c r="B46" s="137"/>
      <c r="C46" s="190" t="s">
        <v>1024</v>
      </c>
      <c r="D46" s="190"/>
      <c r="E46" s="196"/>
      <c r="F46" s="193"/>
      <c r="G46" s="193"/>
      <c r="H46" s="193"/>
      <c r="I46" s="193"/>
      <c r="J46" s="193"/>
      <c r="K46" s="191"/>
      <c r="L46" s="137"/>
      <c r="M46" s="138"/>
      <c r="N46" s="139"/>
      <c r="O46" s="139"/>
      <c r="P46" s="139"/>
      <c r="Q46" s="140"/>
    </row>
    <row r="47" spans="1:17" s="141" customFormat="1" ht="25.5" customHeight="1">
      <c r="A47" s="136"/>
      <c r="B47" s="137"/>
      <c r="C47" s="190" t="s">
        <v>1025</v>
      </c>
      <c r="D47" s="190"/>
      <c r="E47" s="193" t="s">
        <v>1026</v>
      </c>
      <c r="F47" s="193"/>
      <c r="G47" s="193"/>
      <c r="H47" s="193"/>
      <c r="I47" s="193"/>
      <c r="J47" s="193"/>
      <c r="K47" s="191"/>
      <c r="L47" s="137"/>
      <c r="M47" s="138"/>
      <c r="N47" s="139"/>
      <c r="O47" s="139"/>
      <c r="P47" s="139"/>
      <c r="Q47" s="140"/>
    </row>
    <row r="48" spans="1:17" s="141" customFormat="1" ht="11.25">
      <c r="A48" s="136"/>
      <c r="B48" s="137"/>
      <c r="C48" s="142"/>
      <c r="D48" s="142"/>
      <c r="E48" s="142"/>
      <c r="F48" s="142"/>
      <c r="G48" s="142"/>
      <c r="H48" s="142"/>
      <c r="I48" s="138"/>
      <c r="J48" s="138"/>
      <c r="K48" s="138"/>
      <c r="L48" s="138"/>
      <c r="M48" s="138"/>
      <c r="N48" s="139"/>
      <c r="O48" s="139"/>
      <c r="P48" s="139"/>
      <c r="Q48" s="140"/>
    </row>
    <row r="49" spans="1:17" s="141" customFormat="1" ht="11.25">
      <c r="A49" s="136"/>
      <c r="B49" s="137"/>
      <c r="C49" s="188" t="s">
        <v>1027</v>
      </c>
      <c r="D49" s="188"/>
      <c r="E49" s="188"/>
      <c r="F49" s="188"/>
      <c r="G49" s="188"/>
      <c r="H49" s="188"/>
      <c r="I49" s="138"/>
      <c r="J49" s="138"/>
      <c r="K49" s="138"/>
      <c r="L49" s="138"/>
      <c r="M49" s="138"/>
      <c r="N49" s="139"/>
      <c r="O49" s="139"/>
      <c r="P49" s="139"/>
      <c r="Q49" s="140"/>
    </row>
    <row r="50" spans="1:17" s="141" customFormat="1" ht="11.25">
      <c r="A50" s="136"/>
      <c r="B50" s="137"/>
      <c r="C50" s="190" t="s">
        <v>1021</v>
      </c>
      <c r="D50" s="190"/>
      <c r="E50" s="191"/>
      <c r="F50" s="194"/>
      <c r="G50" s="194"/>
      <c r="H50" s="194"/>
      <c r="I50" s="194"/>
      <c r="J50" s="194"/>
      <c r="K50" s="194"/>
      <c r="L50" s="137"/>
      <c r="M50" s="138"/>
      <c r="N50" s="139"/>
      <c r="O50" s="139"/>
      <c r="P50" s="139"/>
      <c r="Q50" s="140"/>
    </row>
    <row r="51" spans="1:17" s="141" customFormat="1" ht="11.25">
      <c r="A51" s="136"/>
      <c r="B51" s="137"/>
      <c r="C51" s="190" t="s">
        <v>1022</v>
      </c>
      <c r="D51" s="190"/>
      <c r="E51" s="197"/>
      <c r="F51" s="194"/>
      <c r="G51" s="194"/>
      <c r="H51" s="194"/>
      <c r="I51" s="194"/>
      <c r="J51" s="194"/>
      <c r="K51" s="194"/>
      <c r="L51" s="137"/>
      <c r="M51" s="138"/>
      <c r="N51" s="139"/>
      <c r="O51" s="139"/>
      <c r="P51" s="139"/>
      <c r="Q51" s="140"/>
    </row>
    <row r="52" spans="1:17" s="141" customFormat="1" ht="11.25">
      <c r="A52" s="136"/>
      <c r="B52" s="137"/>
      <c r="C52" s="190" t="s">
        <v>969</v>
      </c>
      <c r="D52" s="190"/>
      <c r="E52" s="198"/>
      <c r="F52" s="199"/>
      <c r="G52" s="199"/>
      <c r="H52" s="199"/>
      <c r="I52" s="199"/>
      <c r="J52" s="199"/>
      <c r="K52" s="199"/>
      <c r="L52" s="137"/>
      <c r="M52" s="138"/>
      <c r="N52" s="139"/>
      <c r="O52" s="139"/>
      <c r="P52" s="139"/>
      <c r="Q52" s="140"/>
    </row>
    <row r="53" spans="1:17" s="141" customFormat="1" ht="11.25">
      <c r="A53" s="136"/>
      <c r="B53" s="137"/>
      <c r="C53" s="190" t="s">
        <v>1024</v>
      </c>
      <c r="D53" s="190"/>
      <c r="E53" s="196"/>
      <c r="F53" s="193"/>
      <c r="G53" s="193"/>
      <c r="H53" s="193"/>
      <c r="I53" s="193"/>
      <c r="J53" s="193"/>
      <c r="K53" s="191"/>
      <c r="L53" s="137"/>
      <c r="M53" s="138"/>
      <c r="N53" s="139"/>
      <c r="O53" s="139"/>
      <c r="P53" s="139"/>
      <c r="Q53" s="140"/>
    </row>
    <row r="54" spans="1:17" s="141" customFormat="1" ht="11.25" customHeight="1">
      <c r="A54" s="136"/>
      <c r="B54" s="137"/>
      <c r="C54" s="190" t="s">
        <v>1025</v>
      </c>
      <c r="D54" s="190"/>
      <c r="E54" s="193"/>
      <c r="F54" s="193"/>
      <c r="G54" s="193"/>
      <c r="H54" s="193"/>
      <c r="I54" s="193"/>
      <c r="J54" s="193"/>
      <c r="K54" s="193"/>
      <c r="L54" s="137"/>
      <c r="M54" s="138"/>
      <c r="N54" s="139"/>
      <c r="O54" s="139"/>
      <c r="P54" s="139"/>
      <c r="Q54" s="140"/>
    </row>
    <row r="55" spans="2:17" ht="11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7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7" customFormat="1" ht="35.25" customHeight="1" hidden="1">
      <c r="A1" s="7" t="str">
        <f>region_name</f>
        <v>Ростовская область</v>
      </c>
      <c r="B1" s="8" t="str">
        <f>IF(god="","Не определено",god)</f>
        <v>2012</v>
      </c>
      <c r="C1" s="37" t="str">
        <f>org&amp;"_INN:"&amp;inn&amp;"_KPP:"&amp;kpp</f>
        <v>ЗАО "Корпорация "Глория Джинс"_INN:6166034379_KPP:615250001</v>
      </c>
      <c r="G1" s="38"/>
    </row>
    <row r="2" spans="1:7" s="37" customFormat="1" ht="11.25" customHeight="1">
      <c r="A2" s="7" t="str">
        <f>IF(org="","Не определено",org)</f>
        <v>ЗАО "Корпорация "Глория Джинс"</v>
      </c>
      <c r="B2" s="8">
        <f>IF(inn="","Не определено",inn)</f>
        <v>6166034379</v>
      </c>
      <c r="G2" s="38"/>
    </row>
    <row r="3" spans="1:9" ht="12.75" customHeight="1">
      <c r="A3" s="7" t="str">
        <f>IF(mo="","Не определено",mo)</f>
        <v>Шахты</v>
      </c>
      <c r="B3" s="8" t="str">
        <f>IF(oktmo="","Не определено",oktmo)</f>
        <v>60740000</v>
      </c>
      <c r="D3" s="9"/>
      <c r="E3" s="10"/>
      <c r="F3" s="11"/>
      <c r="G3" s="212" t="str">
        <f>version</f>
        <v>Версия 3.0</v>
      </c>
      <c r="H3" s="212"/>
      <c r="I3" s="125"/>
    </row>
    <row r="4" spans="1:9" ht="30" customHeight="1">
      <c r="A4" s="7" t="str">
        <f>IF(fil="","Не определено",fil)</f>
        <v>обособленное подразделение ЗАО "Корпорация "Глория Джинс" г.Шахты</v>
      </c>
      <c r="B4" s="8" t="str">
        <f>IF(kpp="","Не определено",kpp)</f>
        <v>615250001</v>
      </c>
      <c r="D4" s="13"/>
      <c r="E4" s="213" t="s">
        <v>973</v>
      </c>
      <c r="F4" s="214"/>
      <c r="G4" s="215"/>
      <c r="H4" s="14"/>
      <c r="I4" s="126"/>
    </row>
    <row r="5" spans="4:9" ht="12" thickBot="1">
      <c r="D5" s="13"/>
      <c r="E5" s="14"/>
      <c r="F5" s="14"/>
      <c r="G5" s="15"/>
      <c r="H5" s="14"/>
      <c r="I5" s="126"/>
    </row>
    <row r="6" spans="4:9" ht="16.5" customHeight="1">
      <c r="D6" s="13"/>
      <c r="E6" s="216" t="s">
        <v>972</v>
      </c>
      <c r="F6" s="217"/>
      <c r="G6" s="16"/>
      <c r="H6" s="14"/>
      <c r="I6" s="126"/>
    </row>
    <row r="7" spans="1:9" ht="24.75" customHeight="1" thickBot="1">
      <c r="A7" s="61"/>
      <c r="D7" s="13"/>
      <c r="E7" s="218" t="s">
        <v>870</v>
      </c>
      <c r="F7" s="219"/>
      <c r="G7" s="15"/>
      <c r="H7" s="14"/>
      <c r="I7" s="126"/>
    </row>
    <row r="8" spans="1:9" ht="12" customHeight="1" thickBot="1">
      <c r="A8" s="61"/>
      <c r="D8" s="17"/>
      <c r="E8" s="18"/>
      <c r="F8" s="39"/>
      <c r="G8" s="24"/>
      <c r="H8" s="39"/>
      <c r="I8" s="126"/>
    </row>
    <row r="9" spans="4:9" ht="30" customHeight="1" thickBot="1">
      <c r="D9" s="17"/>
      <c r="E9" s="49" t="s">
        <v>974</v>
      </c>
      <c r="F9" s="19" t="s">
        <v>817</v>
      </c>
      <c r="G9" s="123" t="s">
        <v>975</v>
      </c>
      <c r="H9" s="134" t="s">
        <v>226</v>
      </c>
      <c r="I9" s="126"/>
    </row>
    <row r="10" spans="4:9" ht="12" customHeight="1" thickBot="1">
      <c r="D10" s="17"/>
      <c r="E10" s="20"/>
      <c r="F10" s="14"/>
      <c r="G10" s="21"/>
      <c r="H10" s="124"/>
      <c r="I10" s="126"/>
    </row>
    <row r="11" spans="1:9" ht="37.5" customHeight="1" thickBot="1">
      <c r="A11" s="7" t="s">
        <v>885</v>
      </c>
      <c r="B11" s="8" t="s">
        <v>948</v>
      </c>
      <c r="D11" s="17"/>
      <c r="E11" s="49" t="s">
        <v>949</v>
      </c>
      <c r="F11" s="40" t="s">
        <v>895</v>
      </c>
      <c r="G11" s="123" t="s">
        <v>976</v>
      </c>
      <c r="H11" s="134" t="s">
        <v>221</v>
      </c>
      <c r="I11" s="126"/>
    </row>
    <row r="12" spans="1:9" ht="12" customHeight="1" thickBot="1">
      <c r="A12" s="7">
        <v>0</v>
      </c>
      <c r="D12" s="17"/>
      <c r="E12" s="20"/>
      <c r="F12" s="21"/>
      <c r="G12" s="21"/>
      <c r="H12" s="124"/>
      <c r="I12" s="126"/>
    </row>
    <row r="13" spans="4:10" ht="32.25" customHeight="1" thickBot="1">
      <c r="D13" s="17"/>
      <c r="E13" s="50" t="s">
        <v>465</v>
      </c>
      <c r="F13" s="220" t="s">
        <v>638</v>
      </c>
      <c r="G13" s="221"/>
      <c r="H13" s="124"/>
      <c r="I13" s="126"/>
      <c r="J13" s="35"/>
    </row>
    <row r="14" spans="4:9" ht="15" customHeight="1" thickBot="1">
      <c r="D14" s="17"/>
      <c r="E14" s="22"/>
      <c r="F14" s="23"/>
      <c r="G14" s="21"/>
      <c r="H14" s="124"/>
      <c r="I14" s="126"/>
    </row>
    <row r="15" spans="4:9" ht="24.75" customHeight="1" thickBot="1">
      <c r="D15" s="17"/>
      <c r="E15" s="50" t="s">
        <v>950</v>
      </c>
      <c r="F15" s="220" t="s">
        <v>470</v>
      </c>
      <c r="G15" s="221"/>
      <c r="H15" s="124" t="s">
        <v>826</v>
      </c>
      <c r="I15" s="126"/>
    </row>
    <row r="16" spans="4:9" ht="12" customHeight="1" thickBot="1">
      <c r="D16" s="17"/>
      <c r="E16" s="22"/>
      <c r="F16" s="23"/>
      <c r="G16" s="21"/>
      <c r="H16" s="124"/>
      <c r="I16" s="126"/>
    </row>
    <row r="17" spans="4:9" ht="19.5" customHeight="1">
      <c r="D17" s="17"/>
      <c r="E17" s="51" t="s">
        <v>468</v>
      </c>
      <c r="F17" s="55">
        <v>6166034379</v>
      </c>
      <c r="G17" s="24"/>
      <c r="H17" s="143" t="s">
        <v>877</v>
      </c>
      <c r="I17" s="126"/>
    </row>
    <row r="18" spans="4:9" ht="19.5" customHeight="1" thickBot="1">
      <c r="D18" s="17"/>
      <c r="E18" s="52" t="s">
        <v>469</v>
      </c>
      <c r="F18" s="56" t="s">
        <v>500</v>
      </c>
      <c r="G18" s="25"/>
      <c r="H18" s="144" t="s">
        <v>1029</v>
      </c>
      <c r="I18" s="126"/>
    </row>
    <row r="19" spans="4:9" ht="12" customHeight="1" thickBot="1">
      <c r="D19" s="17"/>
      <c r="E19" s="20"/>
      <c r="F19" s="14"/>
      <c r="G19" s="21"/>
      <c r="H19" s="124"/>
      <c r="I19" s="126"/>
    </row>
    <row r="20" spans="4:9" ht="24.75" customHeight="1">
      <c r="D20" s="17"/>
      <c r="E20" s="53" t="s">
        <v>836</v>
      </c>
      <c r="F20" s="208" t="s">
        <v>834</v>
      </c>
      <c r="G20" s="209"/>
      <c r="H20" s="143" t="s">
        <v>1048</v>
      </c>
      <c r="I20" s="162"/>
    </row>
    <row r="21" spans="4:9" ht="24" customHeight="1" thickBot="1">
      <c r="D21" s="17"/>
      <c r="E21" s="145" t="s">
        <v>1047</v>
      </c>
      <c r="F21" s="210" t="s">
        <v>222</v>
      </c>
      <c r="G21" s="211"/>
      <c r="H21" s="144" t="s">
        <v>971</v>
      </c>
      <c r="I21" s="162"/>
    </row>
    <row r="22" spans="3:17" ht="39.75" customHeight="1">
      <c r="C22" s="44"/>
      <c r="D22" s="17"/>
      <c r="E22" s="146" t="s">
        <v>466</v>
      </c>
      <c r="F22" s="147" t="s">
        <v>810</v>
      </c>
      <c r="G22" s="148" t="s">
        <v>1249</v>
      </c>
      <c r="H22" s="14"/>
      <c r="I22" s="126"/>
      <c r="O22" s="45"/>
      <c r="P22" s="45"/>
      <c r="Q22" s="46"/>
    </row>
    <row r="23" spans="4:9" ht="24.75" customHeight="1">
      <c r="D23" s="17"/>
      <c r="E23" s="204" t="s">
        <v>467</v>
      </c>
      <c r="F23" s="42" t="s">
        <v>886</v>
      </c>
      <c r="G23" s="48" t="s">
        <v>1251</v>
      </c>
      <c r="H23" s="14" t="s">
        <v>951</v>
      </c>
      <c r="I23" s="126"/>
    </row>
    <row r="24" spans="4:9" ht="24.75" customHeight="1" thickBot="1">
      <c r="D24" s="17"/>
      <c r="E24" s="207"/>
      <c r="F24" s="54" t="s">
        <v>902</v>
      </c>
      <c r="G24" s="57" t="s">
        <v>1250</v>
      </c>
      <c r="H24" s="124"/>
      <c r="I24" s="126"/>
    </row>
    <row r="25" spans="4:9" ht="12" customHeight="1" thickBot="1">
      <c r="D25" s="17"/>
      <c r="E25" s="20"/>
      <c r="F25" s="14"/>
      <c r="G25" s="21"/>
      <c r="H25" s="124"/>
      <c r="I25" s="126"/>
    </row>
    <row r="26" spans="1:9" ht="27" customHeight="1">
      <c r="A26" s="26" t="s">
        <v>887</v>
      </c>
      <c r="B26" s="8" t="s">
        <v>953</v>
      </c>
      <c r="D26" s="13"/>
      <c r="E26" s="202" t="s">
        <v>953</v>
      </c>
      <c r="F26" s="203"/>
      <c r="G26" s="58" t="s">
        <v>223</v>
      </c>
      <c r="H26" s="14"/>
      <c r="I26" s="126"/>
    </row>
    <row r="27" spans="1:9" ht="27" customHeight="1">
      <c r="A27" s="26" t="s">
        <v>888</v>
      </c>
      <c r="B27" s="8" t="s">
        <v>900</v>
      </c>
      <c r="D27" s="13"/>
      <c r="E27" s="205" t="s">
        <v>900</v>
      </c>
      <c r="F27" s="206"/>
      <c r="G27" s="58" t="s">
        <v>223</v>
      </c>
      <c r="H27" s="14"/>
      <c r="I27" s="126"/>
    </row>
    <row r="28" spans="1:9" ht="21" customHeight="1">
      <c r="A28" s="26" t="s">
        <v>889</v>
      </c>
      <c r="B28" s="8" t="s">
        <v>955</v>
      </c>
      <c r="D28" s="13"/>
      <c r="E28" s="204" t="s">
        <v>956</v>
      </c>
      <c r="F28" s="41" t="s">
        <v>957</v>
      </c>
      <c r="G28" s="58" t="s">
        <v>838</v>
      </c>
      <c r="H28" s="14"/>
      <c r="I28" s="126"/>
    </row>
    <row r="29" spans="1:9" ht="21" customHeight="1">
      <c r="A29" s="26" t="s">
        <v>890</v>
      </c>
      <c r="B29" s="8" t="s">
        <v>958</v>
      </c>
      <c r="D29" s="13"/>
      <c r="E29" s="204"/>
      <c r="F29" s="41" t="s">
        <v>959</v>
      </c>
      <c r="G29" s="58" t="s">
        <v>11</v>
      </c>
      <c r="H29" s="14"/>
      <c r="I29" s="126"/>
    </row>
    <row r="30" spans="1:9" ht="21" customHeight="1">
      <c r="A30" s="26" t="s">
        <v>891</v>
      </c>
      <c r="B30" s="8" t="s">
        <v>960</v>
      </c>
      <c r="D30" s="13"/>
      <c r="E30" s="204" t="s">
        <v>961</v>
      </c>
      <c r="F30" s="41" t="s">
        <v>957</v>
      </c>
      <c r="G30" s="58" t="s">
        <v>839</v>
      </c>
      <c r="H30" s="14"/>
      <c r="I30" s="126"/>
    </row>
    <row r="31" spans="1:9" ht="21" customHeight="1">
      <c r="A31" s="26" t="s">
        <v>892</v>
      </c>
      <c r="B31" s="8" t="s">
        <v>962</v>
      </c>
      <c r="D31" s="13"/>
      <c r="E31" s="204"/>
      <c r="F31" s="41" t="s">
        <v>959</v>
      </c>
      <c r="G31" s="58" t="s">
        <v>11</v>
      </c>
      <c r="H31" s="14"/>
      <c r="I31" s="126"/>
    </row>
    <row r="32" spans="1:9" ht="21" customHeight="1">
      <c r="A32" s="26" t="s">
        <v>952</v>
      </c>
      <c r="B32" s="27" t="s">
        <v>963</v>
      </c>
      <c r="D32" s="28"/>
      <c r="E32" s="200" t="s">
        <v>964</v>
      </c>
      <c r="F32" s="29" t="s">
        <v>957</v>
      </c>
      <c r="G32" s="59" t="s">
        <v>225</v>
      </c>
      <c r="H32" s="128"/>
      <c r="I32" s="126"/>
    </row>
    <row r="33" spans="1:9" ht="21" customHeight="1">
      <c r="A33" s="26" t="s">
        <v>954</v>
      </c>
      <c r="B33" s="27" t="s">
        <v>965</v>
      </c>
      <c r="D33" s="28"/>
      <c r="E33" s="200"/>
      <c r="F33" s="29" t="s">
        <v>966</v>
      </c>
      <c r="G33" s="59" t="s">
        <v>227</v>
      </c>
      <c r="H33" s="128"/>
      <c r="I33" s="126"/>
    </row>
    <row r="34" spans="1:9" ht="21" customHeight="1">
      <c r="A34" s="26" t="s">
        <v>893</v>
      </c>
      <c r="B34" s="27" t="s">
        <v>967</v>
      </c>
      <c r="D34" s="28"/>
      <c r="E34" s="200"/>
      <c r="F34" s="29" t="s">
        <v>959</v>
      </c>
      <c r="G34" s="58" t="s">
        <v>224</v>
      </c>
      <c r="H34" s="128"/>
      <c r="I34" s="126"/>
    </row>
    <row r="35" spans="1:9" ht="21" customHeight="1" thickBot="1">
      <c r="A35" s="26" t="s">
        <v>894</v>
      </c>
      <c r="B35" s="27" t="s">
        <v>968</v>
      </c>
      <c r="D35" s="28"/>
      <c r="E35" s="201"/>
      <c r="F35" s="47" t="s">
        <v>969</v>
      </c>
      <c r="G35" s="60" t="s">
        <v>228</v>
      </c>
      <c r="H35" s="128"/>
      <c r="I35" s="126"/>
    </row>
    <row r="36" spans="4:9" ht="11.25">
      <c r="D36" s="30"/>
      <c r="E36" s="31"/>
      <c r="F36" s="31"/>
      <c r="G36" s="32"/>
      <c r="H36" s="31"/>
      <c r="I36" s="12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tabSelected="1" zoomScalePageLayoutView="0" workbookViewId="0" topLeftCell="C7">
      <selection activeCell="G15" sqref="G15"/>
    </sheetView>
  </sheetViews>
  <sheetFormatPr defaultColWidth="9.00390625" defaultRowHeight="12.75"/>
  <cols>
    <col min="1" max="2" width="0" style="74" hidden="1" customWidth="1"/>
    <col min="3" max="3" width="3.75390625" style="74" customWidth="1"/>
    <col min="4" max="4" width="8.875" style="74" customWidth="1"/>
    <col min="5" max="5" width="6.875" style="74" customWidth="1"/>
    <col min="6" max="6" width="50.75390625" style="74" customWidth="1"/>
    <col min="7" max="7" width="40.75390625" style="74" customWidth="1"/>
    <col min="8" max="8" width="3.75390625" style="74" customWidth="1"/>
    <col min="9" max="16384" width="9.125" style="7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5"/>
      <c r="E8" s="76"/>
      <c r="F8" s="76"/>
      <c r="G8" s="76"/>
      <c r="H8" s="77"/>
    </row>
    <row r="9" spans="4:28" ht="12.75" customHeight="1">
      <c r="D9" s="78"/>
      <c r="E9" s="79"/>
      <c r="F9" s="118" t="s">
        <v>1015</v>
      </c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3:24" ht="36" customHeight="1">
      <c r="C10" s="83"/>
      <c r="D10" s="84"/>
      <c r="E10" s="222" t="s">
        <v>1014</v>
      </c>
      <c r="F10" s="223"/>
      <c r="G10" s="224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</row>
    <row r="11" spans="3:24" ht="12.75" customHeight="1" thickBot="1">
      <c r="C11" s="83"/>
      <c r="D11" s="84"/>
      <c r="E11" s="79"/>
      <c r="F11" s="79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7"/>
      <c r="R11" s="87"/>
      <c r="S11" s="87"/>
      <c r="T11" s="87"/>
      <c r="U11" s="87"/>
      <c r="V11" s="87"/>
      <c r="W11" s="87"/>
      <c r="X11" s="87"/>
    </row>
    <row r="12" spans="3:24" ht="30" customHeight="1" thickBot="1">
      <c r="C12" s="83"/>
      <c r="D12" s="84"/>
      <c r="E12" s="88" t="s">
        <v>827</v>
      </c>
      <c r="F12" s="89" t="s">
        <v>898</v>
      </c>
      <c r="G12" s="90" t="s">
        <v>1028</v>
      </c>
      <c r="H12" s="80"/>
      <c r="I12" s="81"/>
      <c r="J12" s="81"/>
      <c r="K12" s="81"/>
      <c r="L12" s="81"/>
      <c r="M12" s="81"/>
      <c r="N12" s="81"/>
      <c r="O12" s="81"/>
      <c r="P12" s="81"/>
      <c r="Q12" s="87"/>
      <c r="R12" s="87"/>
      <c r="S12" s="87"/>
      <c r="T12" s="87"/>
      <c r="U12" s="87"/>
      <c r="V12" s="87"/>
      <c r="W12" s="87"/>
      <c r="X12" s="87"/>
    </row>
    <row r="13" spans="3:24" ht="12" customHeight="1" thickBot="1">
      <c r="C13" s="83"/>
      <c r="D13" s="84"/>
      <c r="E13" s="91">
        <v>1</v>
      </c>
      <c r="F13" s="92">
        <f>E13+1</f>
        <v>2</v>
      </c>
      <c r="G13" s="93">
        <f>F13+1</f>
        <v>3</v>
      </c>
      <c r="H13" s="80"/>
      <c r="I13" s="81"/>
      <c r="J13" s="81"/>
      <c r="K13" s="81"/>
      <c r="L13" s="81"/>
      <c r="M13" s="81"/>
      <c r="N13" s="81"/>
      <c r="O13" s="81"/>
      <c r="P13" s="81"/>
      <c r="Q13" s="87"/>
      <c r="R13" s="87"/>
      <c r="S13" s="87"/>
      <c r="T13" s="87"/>
      <c r="U13" s="87"/>
      <c r="V13" s="87"/>
      <c r="W13" s="87"/>
      <c r="X13" s="87"/>
    </row>
    <row r="14" spans="3:8" ht="36" customHeight="1">
      <c r="C14" s="94"/>
      <c r="D14" s="95"/>
      <c r="E14" s="96">
        <v>1</v>
      </c>
      <c r="F14" s="97" t="s">
        <v>1032</v>
      </c>
      <c r="G14" s="117">
        <v>0</v>
      </c>
      <c r="H14" s="98"/>
    </row>
    <row r="15" spans="3:8" ht="36" customHeight="1">
      <c r="C15" s="94"/>
      <c r="D15" s="95"/>
      <c r="E15" s="110" t="s">
        <v>1049</v>
      </c>
      <c r="F15" s="170" t="s">
        <v>1033</v>
      </c>
      <c r="G15" s="117">
        <v>0</v>
      </c>
      <c r="H15" s="98"/>
    </row>
    <row r="16" spans="3:8" ht="36" customHeight="1">
      <c r="C16" s="94"/>
      <c r="D16" s="95"/>
      <c r="E16" s="73">
        <v>2</v>
      </c>
      <c r="F16" s="99" t="s">
        <v>1030</v>
      </c>
      <c r="G16" s="115">
        <v>0</v>
      </c>
      <c r="H16" s="98"/>
    </row>
    <row r="17" spans="3:8" ht="36" customHeight="1">
      <c r="C17" s="94"/>
      <c r="D17" s="95"/>
      <c r="E17" s="73">
        <v>3</v>
      </c>
      <c r="F17" s="99" t="s">
        <v>1011</v>
      </c>
      <c r="G17" s="115">
        <v>0</v>
      </c>
      <c r="H17" s="98"/>
    </row>
    <row r="18" spans="3:8" ht="36" customHeight="1">
      <c r="C18" s="94"/>
      <c r="D18" s="165"/>
      <c r="E18" s="73">
        <v>4</v>
      </c>
      <c r="F18" s="99" t="s">
        <v>1031</v>
      </c>
      <c r="G18" s="109">
        <f>SUM(G19:G20)</f>
        <v>0</v>
      </c>
      <c r="H18" s="98"/>
    </row>
    <row r="19" spans="3:8" ht="11.25" hidden="1">
      <c r="C19" s="94"/>
      <c r="D19" s="165" t="s">
        <v>1046</v>
      </c>
      <c r="E19" s="166"/>
      <c r="F19" s="167"/>
      <c r="G19" s="169"/>
      <c r="H19" s="98"/>
    </row>
    <row r="20" spans="3:8" ht="11.25">
      <c r="C20" s="94"/>
      <c r="D20" s="165" t="s">
        <v>1045</v>
      </c>
      <c r="E20" s="163"/>
      <c r="F20" s="171" t="s">
        <v>1034</v>
      </c>
      <c r="G20" s="164"/>
      <c r="H20" s="98"/>
    </row>
    <row r="21" spans="3:8" ht="36" customHeight="1" thickBot="1">
      <c r="C21" s="94"/>
      <c r="D21" s="95"/>
      <c r="E21" s="121">
        <v>5</v>
      </c>
      <c r="F21" s="122" t="s">
        <v>970</v>
      </c>
      <c r="G21" s="133">
        <v>0</v>
      </c>
      <c r="H21" s="98"/>
    </row>
    <row r="22" spans="3:8" ht="11.25">
      <c r="C22" s="94"/>
      <c r="D22" s="100"/>
      <c r="E22" s="101"/>
      <c r="F22" s="102"/>
      <c r="G22" s="103"/>
      <c r="H22" s="104"/>
    </row>
    <row r="23" spans="3:7" ht="11.25">
      <c r="C23" s="94"/>
      <c r="D23" s="94"/>
      <c r="E23" s="94"/>
      <c r="F23" s="105"/>
      <c r="G23" s="10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16" customWidth="1"/>
  </cols>
  <sheetData>
    <row r="1" spans="2:8" ht="12.75">
      <c r="B1" t="s">
        <v>1036</v>
      </c>
      <c r="C1" t="s">
        <v>1037</v>
      </c>
      <c r="D1" t="s">
        <v>1039</v>
      </c>
      <c r="E1" t="s">
        <v>1040</v>
      </c>
      <c r="F1" t="s">
        <v>1041</v>
      </c>
      <c r="G1" s="116" t="s">
        <v>1042</v>
      </c>
      <c r="H1" s="116" t="s">
        <v>1043</v>
      </c>
    </row>
    <row r="2" spans="1:8" ht="12.75">
      <c r="A2" s="116">
        <v>1</v>
      </c>
      <c r="B2" t="s">
        <v>1052</v>
      </c>
      <c r="C2" t="s">
        <v>1062</v>
      </c>
      <c r="D2">
        <v>60601430</v>
      </c>
      <c r="E2" t="s">
        <v>482</v>
      </c>
      <c r="F2">
        <v>6101039534</v>
      </c>
      <c r="G2" s="149" t="s">
        <v>483</v>
      </c>
      <c r="H2" s="116" t="s">
        <v>831</v>
      </c>
    </row>
    <row r="3" spans="1:8" ht="12.75">
      <c r="A3" s="116">
        <v>2</v>
      </c>
      <c r="B3" t="s">
        <v>1052</v>
      </c>
      <c r="C3" t="s">
        <v>1066</v>
      </c>
      <c r="D3">
        <v>60601438</v>
      </c>
      <c r="E3" t="s">
        <v>484</v>
      </c>
      <c r="F3">
        <v>6101037819</v>
      </c>
      <c r="G3" s="149" t="s">
        <v>483</v>
      </c>
      <c r="H3" s="116" t="s">
        <v>831</v>
      </c>
    </row>
    <row r="4" spans="1:8" ht="12.75">
      <c r="A4" s="116">
        <v>3</v>
      </c>
      <c r="B4" t="s">
        <v>1052</v>
      </c>
      <c r="C4" t="s">
        <v>1072</v>
      </c>
      <c r="D4">
        <v>60601448</v>
      </c>
      <c r="E4" t="s">
        <v>485</v>
      </c>
      <c r="F4">
        <v>6101002020</v>
      </c>
      <c r="G4" s="149" t="s">
        <v>483</v>
      </c>
      <c r="H4" s="116" t="s">
        <v>828</v>
      </c>
    </row>
    <row r="5" spans="1:8" ht="12.75">
      <c r="A5" s="116">
        <v>4</v>
      </c>
      <c r="B5" t="s">
        <v>1052</v>
      </c>
      <c r="C5" t="s">
        <v>1072</v>
      </c>
      <c r="D5">
        <v>60601448</v>
      </c>
      <c r="E5" t="s">
        <v>486</v>
      </c>
      <c r="F5">
        <v>6101037745</v>
      </c>
      <c r="G5" s="149" t="s">
        <v>483</v>
      </c>
      <c r="H5" s="116" t="s">
        <v>832</v>
      </c>
    </row>
    <row r="6" spans="1:8" ht="12.75">
      <c r="A6" s="116">
        <v>5</v>
      </c>
      <c r="B6" t="s">
        <v>1052</v>
      </c>
      <c r="C6" t="s">
        <v>1078</v>
      </c>
      <c r="D6">
        <v>60601458</v>
      </c>
      <c r="E6" t="s">
        <v>487</v>
      </c>
      <c r="F6">
        <v>6101038724</v>
      </c>
      <c r="G6" s="149" t="s">
        <v>483</v>
      </c>
      <c r="H6" s="116" t="s">
        <v>831</v>
      </c>
    </row>
    <row r="7" spans="1:8" ht="12.75">
      <c r="A7" s="116">
        <v>6</v>
      </c>
      <c r="B7" t="s">
        <v>1052</v>
      </c>
      <c r="C7" t="s">
        <v>1086</v>
      </c>
      <c r="D7">
        <v>60601476</v>
      </c>
      <c r="E7" t="s">
        <v>488</v>
      </c>
      <c r="F7">
        <v>6101001530</v>
      </c>
      <c r="G7" s="149" t="s">
        <v>483</v>
      </c>
      <c r="H7" s="116" t="s">
        <v>831</v>
      </c>
    </row>
    <row r="8" spans="1:8" ht="12.75">
      <c r="A8" s="116">
        <v>7</v>
      </c>
      <c r="B8" t="s">
        <v>1052</v>
      </c>
      <c r="C8" t="s">
        <v>1086</v>
      </c>
      <c r="D8">
        <v>60601476</v>
      </c>
      <c r="E8" t="s">
        <v>489</v>
      </c>
      <c r="F8">
        <v>6101035201</v>
      </c>
      <c r="G8" s="149" t="s">
        <v>483</v>
      </c>
      <c r="H8" s="116" t="s">
        <v>831</v>
      </c>
    </row>
    <row r="9" spans="1:8" ht="12.75">
      <c r="A9" s="116">
        <v>8</v>
      </c>
      <c r="B9" t="s">
        <v>1090</v>
      </c>
      <c r="C9" t="s">
        <v>1092</v>
      </c>
      <c r="D9">
        <v>60602101</v>
      </c>
      <c r="E9" t="s">
        <v>490</v>
      </c>
      <c r="F9">
        <v>6102013306</v>
      </c>
      <c r="G9" s="149" t="s">
        <v>491</v>
      </c>
      <c r="H9" s="116" t="s">
        <v>831</v>
      </c>
    </row>
    <row r="10" spans="1:8" ht="12.75">
      <c r="A10" s="116">
        <v>9</v>
      </c>
      <c r="B10" t="s">
        <v>1090</v>
      </c>
      <c r="C10" t="s">
        <v>1092</v>
      </c>
      <c r="D10">
        <v>60602101</v>
      </c>
      <c r="E10" t="s">
        <v>492</v>
      </c>
      <c r="F10">
        <v>6102000530</v>
      </c>
      <c r="G10" s="149" t="s">
        <v>491</v>
      </c>
      <c r="H10" s="116" t="s">
        <v>831</v>
      </c>
    </row>
    <row r="11" spans="1:8" ht="12.75">
      <c r="A11" s="116">
        <v>10</v>
      </c>
      <c r="B11" t="s">
        <v>1090</v>
      </c>
      <c r="C11" t="s">
        <v>1092</v>
      </c>
      <c r="D11">
        <v>60602101</v>
      </c>
      <c r="E11" t="s">
        <v>493</v>
      </c>
      <c r="F11">
        <v>6102026104</v>
      </c>
      <c r="G11" s="149" t="s">
        <v>491</v>
      </c>
      <c r="H11" s="116" t="s">
        <v>831</v>
      </c>
    </row>
    <row r="12" spans="1:8" ht="12.75">
      <c r="A12" s="116">
        <v>11</v>
      </c>
      <c r="B12" t="s">
        <v>1090</v>
      </c>
      <c r="C12" t="s">
        <v>1092</v>
      </c>
      <c r="D12">
        <v>60602101</v>
      </c>
      <c r="E12" t="s">
        <v>494</v>
      </c>
      <c r="F12">
        <v>6163102539</v>
      </c>
      <c r="G12" s="149" t="s">
        <v>495</v>
      </c>
      <c r="H12" s="116" t="s">
        <v>831</v>
      </c>
    </row>
    <row r="13" spans="1:8" ht="12.75">
      <c r="A13" s="116">
        <v>12</v>
      </c>
      <c r="B13" t="s">
        <v>1090</v>
      </c>
      <c r="C13" t="s">
        <v>1092</v>
      </c>
      <c r="D13">
        <v>60602101</v>
      </c>
      <c r="E13" t="s">
        <v>496</v>
      </c>
      <c r="F13">
        <v>6102015102</v>
      </c>
      <c r="G13" s="149" t="s">
        <v>491</v>
      </c>
      <c r="H13" s="116" t="s">
        <v>831</v>
      </c>
    </row>
    <row r="14" spans="1:8" ht="12.75">
      <c r="A14" s="116">
        <v>13</v>
      </c>
      <c r="B14" t="s">
        <v>1114</v>
      </c>
      <c r="C14" t="s">
        <v>1118</v>
      </c>
      <c r="D14">
        <v>60605405</v>
      </c>
      <c r="E14" t="s">
        <v>497</v>
      </c>
      <c r="F14">
        <v>6103000116</v>
      </c>
      <c r="G14" s="149" t="s">
        <v>498</v>
      </c>
      <c r="H14" s="116" t="s">
        <v>831</v>
      </c>
    </row>
    <row r="15" spans="1:8" ht="12.75">
      <c r="A15" s="116">
        <v>14</v>
      </c>
      <c r="B15" t="s">
        <v>1126</v>
      </c>
      <c r="C15" t="s">
        <v>1128</v>
      </c>
      <c r="D15">
        <v>60606101</v>
      </c>
      <c r="E15" t="s">
        <v>499</v>
      </c>
      <c r="F15">
        <v>7709534220</v>
      </c>
      <c r="G15" s="149" t="s">
        <v>500</v>
      </c>
      <c r="H15" s="116" t="s">
        <v>831</v>
      </c>
    </row>
    <row r="16" spans="1:8" ht="12.75">
      <c r="A16" s="116">
        <v>15</v>
      </c>
      <c r="B16" t="s">
        <v>1152</v>
      </c>
      <c r="C16" t="s">
        <v>1154</v>
      </c>
      <c r="D16">
        <v>60607411</v>
      </c>
      <c r="E16" t="s">
        <v>501</v>
      </c>
      <c r="F16">
        <v>6104003871</v>
      </c>
      <c r="G16" s="149" t="s">
        <v>502</v>
      </c>
      <c r="H16" s="116" t="s">
        <v>831</v>
      </c>
    </row>
    <row r="17" spans="1:8" ht="12.75">
      <c r="A17" s="116">
        <v>16</v>
      </c>
      <c r="B17" t="s">
        <v>1190</v>
      </c>
      <c r="C17" t="s">
        <v>1194</v>
      </c>
      <c r="D17">
        <v>60609411</v>
      </c>
      <c r="E17" t="s">
        <v>503</v>
      </c>
      <c r="F17">
        <v>6106000636</v>
      </c>
      <c r="G17" s="149" t="s">
        <v>504</v>
      </c>
      <c r="H17" s="116" t="s">
        <v>831</v>
      </c>
    </row>
    <row r="18" spans="1:8" ht="12.75">
      <c r="A18" s="116">
        <v>17</v>
      </c>
      <c r="B18" t="s">
        <v>1200</v>
      </c>
      <c r="C18" t="s">
        <v>1210</v>
      </c>
      <c r="D18">
        <v>60612430</v>
      </c>
      <c r="E18" t="s">
        <v>505</v>
      </c>
      <c r="F18">
        <v>7721632827</v>
      </c>
      <c r="G18" s="149" t="s">
        <v>506</v>
      </c>
      <c r="H18" s="116" t="s">
        <v>830</v>
      </c>
    </row>
    <row r="19" spans="1:8" ht="12.75">
      <c r="A19" s="116">
        <v>18</v>
      </c>
      <c r="B19" t="s">
        <v>1200</v>
      </c>
      <c r="C19" t="s">
        <v>1212</v>
      </c>
      <c r="D19">
        <v>60612432</v>
      </c>
      <c r="E19" t="s">
        <v>507</v>
      </c>
      <c r="F19">
        <v>6107008243</v>
      </c>
      <c r="G19" s="149" t="s">
        <v>508</v>
      </c>
      <c r="H19" s="116" t="s">
        <v>831</v>
      </c>
    </row>
    <row r="20" spans="1:8" ht="12.75">
      <c r="A20" s="116">
        <v>19</v>
      </c>
      <c r="B20" t="s">
        <v>1216</v>
      </c>
      <c r="C20" t="s">
        <v>1218</v>
      </c>
      <c r="D20">
        <v>60704000</v>
      </c>
      <c r="E20" t="s">
        <v>509</v>
      </c>
      <c r="F20">
        <v>6140000097</v>
      </c>
      <c r="G20" s="149" t="s">
        <v>510</v>
      </c>
      <c r="H20" s="116" t="s">
        <v>831</v>
      </c>
    </row>
    <row r="21" spans="1:8" ht="12.75">
      <c r="A21" s="116">
        <v>20</v>
      </c>
      <c r="B21" t="s">
        <v>1216</v>
      </c>
      <c r="C21" t="s">
        <v>1218</v>
      </c>
      <c r="D21">
        <v>60704000</v>
      </c>
      <c r="E21" t="s">
        <v>511</v>
      </c>
      <c r="F21">
        <v>6140028670</v>
      </c>
      <c r="G21" s="149" t="s">
        <v>510</v>
      </c>
      <c r="H21" s="116" t="s">
        <v>831</v>
      </c>
    </row>
    <row r="22" spans="1:7" ht="12.75">
      <c r="A22" s="116">
        <v>21</v>
      </c>
      <c r="B22" t="s">
        <v>1216</v>
      </c>
      <c r="C22" t="s">
        <v>1218</v>
      </c>
      <c r="D22">
        <v>60704000</v>
      </c>
      <c r="E22" t="s">
        <v>512</v>
      </c>
      <c r="F22">
        <v>6140000957</v>
      </c>
      <c r="G22" s="149" t="s">
        <v>510</v>
      </c>
    </row>
    <row r="23" spans="1:8" ht="12.75">
      <c r="A23" s="116">
        <v>22</v>
      </c>
      <c r="B23" t="s">
        <v>1216</v>
      </c>
      <c r="C23" t="s">
        <v>1218</v>
      </c>
      <c r="D23">
        <v>60704000</v>
      </c>
      <c r="E23" t="s">
        <v>513</v>
      </c>
      <c r="F23">
        <v>6140022069</v>
      </c>
      <c r="G23" s="149" t="s">
        <v>510</v>
      </c>
      <c r="H23" s="116" t="s">
        <v>831</v>
      </c>
    </row>
    <row r="24" spans="1:8" ht="12.75">
      <c r="A24" s="116">
        <v>23</v>
      </c>
      <c r="B24" t="s">
        <v>1216</v>
      </c>
      <c r="C24" t="s">
        <v>1218</v>
      </c>
      <c r="D24">
        <v>60704000</v>
      </c>
      <c r="E24" t="s">
        <v>514</v>
      </c>
      <c r="F24">
        <v>6164266561</v>
      </c>
      <c r="G24" s="149" t="s">
        <v>515</v>
      </c>
      <c r="H24" s="116" t="s">
        <v>831</v>
      </c>
    </row>
    <row r="25" spans="1:8" ht="12.75">
      <c r="A25" s="116">
        <v>24</v>
      </c>
      <c r="B25" t="s">
        <v>1219</v>
      </c>
      <c r="C25" t="s">
        <v>1221</v>
      </c>
      <c r="D25">
        <v>60707000</v>
      </c>
      <c r="E25" t="s">
        <v>516</v>
      </c>
      <c r="F25">
        <v>6141003580</v>
      </c>
      <c r="G25" s="149" t="s">
        <v>517</v>
      </c>
      <c r="H25" s="116" t="s">
        <v>831</v>
      </c>
    </row>
    <row r="26" spans="1:8" ht="12.75">
      <c r="A26" s="116">
        <v>25</v>
      </c>
      <c r="B26" t="s">
        <v>1219</v>
      </c>
      <c r="C26" t="s">
        <v>1221</v>
      </c>
      <c r="D26">
        <v>60707000</v>
      </c>
      <c r="E26" t="s">
        <v>518</v>
      </c>
      <c r="F26">
        <v>6141003929</v>
      </c>
      <c r="G26" s="149" t="s">
        <v>517</v>
      </c>
      <c r="H26" s="116" t="s">
        <v>831</v>
      </c>
    </row>
    <row r="27" spans="1:8" ht="12.75">
      <c r="A27" s="116">
        <v>26</v>
      </c>
      <c r="B27" t="s">
        <v>1219</v>
      </c>
      <c r="C27" t="s">
        <v>1221</v>
      </c>
      <c r="D27">
        <v>60707000</v>
      </c>
      <c r="E27" t="s">
        <v>519</v>
      </c>
      <c r="F27">
        <v>6141004383</v>
      </c>
      <c r="G27" s="149" t="s">
        <v>517</v>
      </c>
      <c r="H27" s="116" t="s">
        <v>831</v>
      </c>
    </row>
    <row r="28" spans="1:8" ht="12.75">
      <c r="A28" s="116">
        <v>27</v>
      </c>
      <c r="B28" t="s">
        <v>1219</v>
      </c>
      <c r="C28" t="s">
        <v>1221</v>
      </c>
      <c r="D28">
        <v>60707000</v>
      </c>
      <c r="E28" t="s">
        <v>520</v>
      </c>
      <c r="F28">
        <v>6141005203</v>
      </c>
      <c r="G28" s="149" t="s">
        <v>517</v>
      </c>
      <c r="H28" s="116" t="s">
        <v>831</v>
      </c>
    </row>
    <row r="29" spans="1:8" ht="12.75">
      <c r="A29" s="116">
        <v>28</v>
      </c>
      <c r="B29" t="s">
        <v>1222</v>
      </c>
      <c r="C29" t="s">
        <v>1224</v>
      </c>
      <c r="D29">
        <v>60712000</v>
      </c>
      <c r="E29" t="s">
        <v>521</v>
      </c>
      <c r="F29">
        <v>6164099374</v>
      </c>
      <c r="G29" s="149" t="s">
        <v>522</v>
      </c>
      <c r="H29" s="116" t="s">
        <v>832</v>
      </c>
    </row>
    <row r="30" spans="1:8" ht="12.75">
      <c r="A30" s="116">
        <v>29</v>
      </c>
      <c r="B30" t="s">
        <v>1228</v>
      </c>
      <c r="C30" t="s">
        <v>1230</v>
      </c>
      <c r="D30">
        <v>60717000</v>
      </c>
      <c r="E30" t="s">
        <v>523</v>
      </c>
      <c r="F30">
        <v>6165028182</v>
      </c>
      <c r="G30" s="149" t="s">
        <v>524</v>
      </c>
      <c r="H30" s="116" t="s">
        <v>830</v>
      </c>
    </row>
    <row r="31" spans="1:8" ht="12.75">
      <c r="A31" s="116">
        <v>30</v>
      </c>
      <c r="B31" t="s">
        <v>1234</v>
      </c>
      <c r="C31" t="s">
        <v>1236</v>
      </c>
      <c r="D31">
        <v>60719000</v>
      </c>
      <c r="E31" t="s">
        <v>525</v>
      </c>
      <c r="F31">
        <v>6147006316</v>
      </c>
      <c r="G31" s="149" t="s">
        <v>526</v>
      </c>
      <c r="H31" s="116" t="s">
        <v>831</v>
      </c>
    </row>
    <row r="32" spans="1:8" ht="12.75">
      <c r="A32" s="116">
        <v>31</v>
      </c>
      <c r="B32" t="s">
        <v>1234</v>
      </c>
      <c r="C32" t="s">
        <v>1236</v>
      </c>
      <c r="D32">
        <v>60719000</v>
      </c>
      <c r="E32" t="s">
        <v>527</v>
      </c>
      <c r="F32">
        <v>6147006115</v>
      </c>
      <c r="G32" s="149" t="s">
        <v>526</v>
      </c>
      <c r="H32" s="116" t="s">
        <v>831</v>
      </c>
    </row>
    <row r="33" spans="1:8" ht="12.75">
      <c r="A33" s="116">
        <v>32</v>
      </c>
      <c r="B33" t="s">
        <v>1234</v>
      </c>
      <c r="C33" t="s">
        <v>1236</v>
      </c>
      <c r="D33">
        <v>60719000</v>
      </c>
      <c r="E33" t="s">
        <v>528</v>
      </c>
      <c r="F33">
        <v>6147026087</v>
      </c>
      <c r="G33" s="149" t="s">
        <v>526</v>
      </c>
      <c r="H33" s="116" t="s">
        <v>829</v>
      </c>
    </row>
    <row r="34" spans="1:8" ht="12.75">
      <c r="A34" s="116">
        <v>33</v>
      </c>
      <c r="B34" t="s">
        <v>1237</v>
      </c>
      <c r="C34" t="s">
        <v>1239</v>
      </c>
      <c r="D34">
        <v>60727000</v>
      </c>
      <c r="E34" t="s">
        <v>529</v>
      </c>
      <c r="F34">
        <v>6150010834</v>
      </c>
      <c r="G34" s="149" t="s">
        <v>530</v>
      </c>
      <c r="H34" s="116" t="s">
        <v>831</v>
      </c>
    </row>
    <row r="35" spans="1:8" ht="12.75">
      <c r="A35" s="116">
        <v>34</v>
      </c>
      <c r="B35" t="s">
        <v>1237</v>
      </c>
      <c r="C35" t="s">
        <v>1239</v>
      </c>
      <c r="D35">
        <v>60727000</v>
      </c>
      <c r="E35" t="s">
        <v>531</v>
      </c>
      <c r="F35">
        <v>6150020222</v>
      </c>
      <c r="G35" s="149" t="s">
        <v>530</v>
      </c>
      <c r="H35" s="116" t="s">
        <v>831</v>
      </c>
    </row>
    <row r="36" spans="1:8" ht="12.75">
      <c r="A36" s="116">
        <v>35</v>
      </c>
      <c r="B36" t="s">
        <v>1237</v>
      </c>
      <c r="C36" t="s">
        <v>1239</v>
      </c>
      <c r="D36">
        <v>60727000</v>
      </c>
      <c r="E36" t="s">
        <v>532</v>
      </c>
      <c r="F36">
        <v>6150020085</v>
      </c>
      <c r="G36" s="149" t="s">
        <v>530</v>
      </c>
      <c r="H36" s="116" t="s">
        <v>831</v>
      </c>
    </row>
    <row r="37" spans="1:8" ht="12.75">
      <c r="A37" s="116">
        <v>36</v>
      </c>
      <c r="B37" t="s">
        <v>1237</v>
      </c>
      <c r="C37" t="s">
        <v>1239</v>
      </c>
      <c r="D37">
        <v>60727000</v>
      </c>
      <c r="E37" t="s">
        <v>533</v>
      </c>
      <c r="F37">
        <v>6150052190</v>
      </c>
      <c r="G37" s="149" t="s">
        <v>530</v>
      </c>
      <c r="H37" s="116" t="s">
        <v>831</v>
      </c>
    </row>
    <row r="38" spans="1:8" ht="12.75">
      <c r="A38" s="116">
        <v>37</v>
      </c>
      <c r="B38" t="s">
        <v>1237</v>
      </c>
      <c r="C38" t="s">
        <v>1239</v>
      </c>
      <c r="D38">
        <v>60727000</v>
      </c>
      <c r="E38" t="s">
        <v>534</v>
      </c>
      <c r="F38">
        <v>6150009405</v>
      </c>
      <c r="G38" s="149" t="s">
        <v>530</v>
      </c>
      <c r="H38" s="116" t="s">
        <v>831</v>
      </c>
    </row>
    <row r="39" spans="1:8" ht="12.75">
      <c r="A39" s="116">
        <v>38</v>
      </c>
      <c r="B39" t="s">
        <v>1237</v>
      </c>
      <c r="C39" t="s">
        <v>1239</v>
      </c>
      <c r="D39">
        <v>60727000</v>
      </c>
      <c r="E39" t="s">
        <v>535</v>
      </c>
      <c r="F39">
        <v>6150039008</v>
      </c>
      <c r="G39" s="149" t="s">
        <v>500</v>
      </c>
      <c r="H39" s="116" t="s">
        <v>831</v>
      </c>
    </row>
    <row r="40" spans="1:8" ht="12.75">
      <c r="A40" s="116">
        <v>39</v>
      </c>
      <c r="B40" t="s">
        <v>1237</v>
      </c>
      <c r="C40" t="s">
        <v>1239</v>
      </c>
      <c r="D40">
        <v>60727000</v>
      </c>
      <c r="E40" t="s">
        <v>536</v>
      </c>
      <c r="F40">
        <v>6150060899</v>
      </c>
      <c r="G40" s="149" t="s">
        <v>530</v>
      </c>
      <c r="H40" s="116" t="s">
        <v>831</v>
      </c>
    </row>
    <row r="41" spans="1:8" ht="12.75">
      <c r="A41" s="116">
        <v>40</v>
      </c>
      <c r="B41" t="s">
        <v>1237</v>
      </c>
      <c r="C41" t="s">
        <v>1239</v>
      </c>
      <c r="D41">
        <v>60727000</v>
      </c>
      <c r="E41" t="s">
        <v>537</v>
      </c>
      <c r="F41">
        <v>6150003065</v>
      </c>
      <c r="G41" s="149" t="s">
        <v>500</v>
      </c>
      <c r="H41" s="116" t="s">
        <v>831</v>
      </c>
    </row>
    <row r="42" spans="1:8" ht="12.75">
      <c r="A42" s="116">
        <v>41</v>
      </c>
      <c r="B42" t="s">
        <v>1237</v>
      </c>
      <c r="C42" t="s">
        <v>1239</v>
      </c>
      <c r="D42">
        <v>60727000</v>
      </c>
      <c r="E42" t="s">
        <v>538</v>
      </c>
      <c r="F42">
        <v>6150040250</v>
      </c>
      <c r="G42" s="149" t="s">
        <v>500</v>
      </c>
      <c r="H42" s="116" t="s">
        <v>831</v>
      </c>
    </row>
    <row r="43" spans="1:8" ht="12.75">
      <c r="A43" s="116">
        <v>42</v>
      </c>
      <c r="B43" t="s">
        <v>1237</v>
      </c>
      <c r="C43" t="s">
        <v>1239</v>
      </c>
      <c r="D43">
        <v>60727000</v>
      </c>
      <c r="E43" t="s">
        <v>539</v>
      </c>
      <c r="F43">
        <v>6150016240</v>
      </c>
      <c r="G43" s="149" t="s">
        <v>530</v>
      </c>
      <c r="H43" s="116" t="s">
        <v>831</v>
      </c>
    </row>
    <row r="44" spans="1:8" ht="12.75">
      <c r="A44" s="116">
        <v>43</v>
      </c>
      <c r="B44" t="s">
        <v>1237</v>
      </c>
      <c r="C44" t="s">
        <v>1239</v>
      </c>
      <c r="D44">
        <v>60727000</v>
      </c>
      <c r="E44" t="s">
        <v>540</v>
      </c>
      <c r="F44">
        <v>6150027806</v>
      </c>
      <c r="G44" s="149" t="s">
        <v>530</v>
      </c>
      <c r="H44" s="116" t="s">
        <v>831</v>
      </c>
    </row>
    <row r="45" spans="1:8" ht="12.75">
      <c r="A45" s="116">
        <v>44</v>
      </c>
      <c r="B45" t="s">
        <v>1237</v>
      </c>
      <c r="C45" t="s">
        <v>1239</v>
      </c>
      <c r="D45">
        <v>60727000</v>
      </c>
      <c r="E45" t="s">
        <v>541</v>
      </c>
      <c r="F45">
        <v>6164232756</v>
      </c>
      <c r="G45" s="149" t="s">
        <v>542</v>
      </c>
      <c r="H45" s="116" t="s">
        <v>830</v>
      </c>
    </row>
    <row r="46" spans="1:8" ht="12.75">
      <c r="A46" s="116">
        <v>45</v>
      </c>
      <c r="B46" t="s">
        <v>1240</v>
      </c>
      <c r="C46" t="s">
        <v>1242</v>
      </c>
      <c r="D46">
        <v>60730000</v>
      </c>
      <c r="E46" t="s">
        <v>543</v>
      </c>
      <c r="F46">
        <v>6151009775</v>
      </c>
      <c r="G46" s="149" t="s">
        <v>544</v>
      </c>
      <c r="H46" s="116" t="s">
        <v>831</v>
      </c>
    </row>
    <row r="47" spans="1:8" ht="12.75">
      <c r="A47" s="116">
        <v>46</v>
      </c>
      <c r="B47" t="s">
        <v>1240</v>
      </c>
      <c r="C47" t="s">
        <v>1242</v>
      </c>
      <c r="D47">
        <v>60730000</v>
      </c>
      <c r="E47" t="s">
        <v>545</v>
      </c>
      <c r="F47">
        <v>6151055122</v>
      </c>
      <c r="G47" s="149" t="s">
        <v>544</v>
      </c>
      <c r="H47" s="116" t="s">
        <v>831</v>
      </c>
    </row>
    <row r="48" spans="1:8" ht="12.75">
      <c r="A48" s="116">
        <v>47</v>
      </c>
      <c r="B48" t="s">
        <v>1243</v>
      </c>
      <c r="C48" t="s">
        <v>1245</v>
      </c>
      <c r="D48">
        <v>60701000</v>
      </c>
      <c r="E48" t="s">
        <v>546</v>
      </c>
      <c r="F48">
        <v>6165055161</v>
      </c>
      <c r="G48" s="149" t="s">
        <v>524</v>
      </c>
      <c r="H48" s="116" t="s">
        <v>831</v>
      </c>
    </row>
    <row r="49" spans="1:8" ht="12.75">
      <c r="A49" s="116">
        <v>48</v>
      </c>
      <c r="B49" t="s">
        <v>1243</v>
      </c>
      <c r="C49" t="s">
        <v>1245</v>
      </c>
      <c r="D49">
        <v>60701000</v>
      </c>
      <c r="E49" t="s">
        <v>547</v>
      </c>
      <c r="F49">
        <v>6167021055</v>
      </c>
      <c r="G49" s="149" t="s">
        <v>548</v>
      </c>
      <c r="H49" s="116" t="s">
        <v>831</v>
      </c>
    </row>
    <row r="50" spans="1:8" ht="12.75">
      <c r="A50" s="116">
        <v>49</v>
      </c>
      <c r="B50" t="s">
        <v>1243</v>
      </c>
      <c r="C50" t="s">
        <v>1245</v>
      </c>
      <c r="D50">
        <v>60701000</v>
      </c>
      <c r="E50" t="s">
        <v>549</v>
      </c>
      <c r="F50">
        <v>7708503727</v>
      </c>
      <c r="G50" s="149" t="s">
        <v>550</v>
      </c>
      <c r="H50" s="116" t="s">
        <v>831</v>
      </c>
    </row>
    <row r="51" spans="1:8" ht="12.75">
      <c r="A51" s="116">
        <v>50</v>
      </c>
      <c r="B51" t="s">
        <v>1243</v>
      </c>
      <c r="C51" t="s">
        <v>1245</v>
      </c>
      <c r="D51">
        <v>60701000</v>
      </c>
      <c r="E51" t="s">
        <v>551</v>
      </c>
      <c r="F51">
        <v>6166031170</v>
      </c>
      <c r="G51" s="149" t="s">
        <v>552</v>
      </c>
      <c r="H51" s="116" t="s">
        <v>831</v>
      </c>
    </row>
    <row r="52" spans="1:8" ht="12.75">
      <c r="A52" s="116">
        <v>51</v>
      </c>
      <c r="B52" t="s">
        <v>1243</v>
      </c>
      <c r="C52" t="s">
        <v>1245</v>
      </c>
      <c r="D52">
        <v>60701000</v>
      </c>
      <c r="E52" t="s">
        <v>553</v>
      </c>
      <c r="F52">
        <v>6165024004</v>
      </c>
      <c r="G52" s="149" t="s">
        <v>524</v>
      </c>
      <c r="H52" s="116" t="s">
        <v>831</v>
      </c>
    </row>
    <row r="53" spans="1:8" ht="12.75">
      <c r="A53" s="116">
        <v>52</v>
      </c>
      <c r="B53" t="s">
        <v>1243</v>
      </c>
      <c r="C53" t="s">
        <v>1245</v>
      </c>
      <c r="D53">
        <v>60701000</v>
      </c>
      <c r="E53" t="s">
        <v>554</v>
      </c>
      <c r="F53">
        <v>6152000503</v>
      </c>
      <c r="G53" s="149" t="s">
        <v>524</v>
      </c>
      <c r="H53" s="116" t="s">
        <v>831</v>
      </c>
    </row>
    <row r="54" spans="1:8" ht="12.75">
      <c r="A54" s="116">
        <v>53</v>
      </c>
      <c r="B54" t="s">
        <v>1243</v>
      </c>
      <c r="C54" t="s">
        <v>1245</v>
      </c>
      <c r="D54">
        <v>60701000</v>
      </c>
      <c r="E54" t="s">
        <v>555</v>
      </c>
      <c r="F54">
        <v>6167015870</v>
      </c>
      <c r="G54" s="149" t="s">
        <v>548</v>
      </c>
      <c r="H54" s="116" t="s">
        <v>831</v>
      </c>
    </row>
    <row r="55" spans="1:8" ht="12.75">
      <c r="A55" s="116">
        <v>54</v>
      </c>
      <c r="B55" t="s">
        <v>1243</v>
      </c>
      <c r="C55" t="s">
        <v>1245</v>
      </c>
      <c r="D55">
        <v>60701000</v>
      </c>
      <c r="E55" t="s">
        <v>556</v>
      </c>
      <c r="F55">
        <v>6165006541</v>
      </c>
      <c r="G55" s="149" t="s">
        <v>524</v>
      </c>
      <c r="H55" s="116" t="s">
        <v>831</v>
      </c>
    </row>
    <row r="56" spans="1:8" ht="12.75">
      <c r="A56" s="116">
        <v>55</v>
      </c>
      <c r="B56" t="s">
        <v>1243</v>
      </c>
      <c r="C56" t="s">
        <v>1245</v>
      </c>
      <c r="D56">
        <v>60701000</v>
      </c>
      <c r="E56" t="s">
        <v>557</v>
      </c>
      <c r="F56">
        <v>616508309547</v>
      </c>
      <c r="G56" s="149" t="s">
        <v>558</v>
      </c>
      <c r="H56" s="116" t="s">
        <v>831</v>
      </c>
    </row>
    <row r="57" spans="1:8" ht="12.75">
      <c r="A57" s="116">
        <v>56</v>
      </c>
      <c r="B57" t="s">
        <v>1243</v>
      </c>
      <c r="C57" t="s">
        <v>1245</v>
      </c>
      <c r="D57">
        <v>60701000</v>
      </c>
      <c r="E57" t="s">
        <v>559</v>
      </c>
      <c r="F57">
        <v>6152000359</v>
      </c>
      <c r="G57" s="149" t="s">
        <v>524</v>
      </c>
      <c r="H57" s="116" t="s">
        <v>831</v>
      </c>
    </row>
    <row r="58" spans="1:8" ht="12.75">
      <c r="A58" s="116">
        <v>57</v>
      </c>
      <c r="B58" t="s">
        <v>1243</v>
      </c>
      <c r="C58" t="s">
        <v>1245</v>
      </c>
      <c r="D58">
        <v>60701000</v>
      </c>
      <c r="E58" t="s">
        <v>560</v>
      </c>
      <c r="F58">
        <v>6162000982</v>
      </c>
      <c r="G58" s="149" t="s">
        <v>561</v>
      </c>
      <c r="H58" s="116" t="s">
        <v>831</v>
      </c>
    </row>
    <row r="59" spans="1:8" ht="12.75">
      <c r="A59" s="116">
        <v>58</v>
      </c>
      <c r="B59" t="s">
        <v>1243</v>
      </c>
      <c r="C59" t="s">
        <v>1245</v>
      </c>
      <c r="D59">
        <v>60701000</v>
      </c>
      <c r="E59" t="s">
        <v>562</v>
      </c>
      <c r="F59">
        <v>6168027719</v>
      </c>
      <c r="G59" s="149" t="s">
        <v>563</v>
      </c>
      <c r="H59" s="116" t="s">
        <v>831</v>
      </c>
    </row>
    <row r="60" spans="1:8" ht="12.75">
      <c r="A60" s="116">
        <v>59</v>
      </c>
      <c r="B60" t="s">
        <v>1243</v>
      </c>
      <c r="C60" t="s">
        <v>1245</v>
      </c>
      <c r="D60">
        <v>60701000</v>
      </c>
      <c r="E60" t="s">
        <v>564</v>
      </c>
      <c r="F60">
        <v>6168000354</v>
      </c>
      <c r="G60" s="149" t="s">
        <v>500</v>
      </c>
      <c r="H60" s="116" t="s">
        <v>831</v>
      </c>
    </row>
    <row r="61" spans="1:8" ht="12.75">
      <c r="A61" s="116">
        <v>60</v>
      </c>
      <c r="B61" t="s">
        <v>1243</v>
      </c>
      <c r="C61" t="s">
        <v>1245</v>
      </c>
      <c r="D61">
        <v>60701000</v>
      </c>
      <c r="E61" t="s">
        <v>565</v>
      </c>
      <c r="F61">
        <v>6152000310</v>
      </c>
      <c r="G61" s="149" t="s">
        <v>548</v>
      </c>
      <c r="H61" s="116" t="s">
        <v>831</v>
      </c>
    </row>
    <row r="62" spans="1:8" ht="12.75">
      <c r="A62" s="116">
        <v>61</v>
      </c>
      <c r="B62" t="s">
        <v>1243</v>
      </c>
      <c r="C62" t="s">
        <v>1245</v>
      </c>
      <c r="D62">
        <v>60701000</v>
      </c>
      <c r="E62" t="s">
        <v>566</v>
      </c>
      <c r="F62">
        <v>6163089292</v>
      </c>
      <c r="G62" s="149" t="s">
        <v>500</v>
      </c>
      <c r="H62" s="116" t="s">
        <v>831</v>
      </c>
    </row>
    <row r="63" spans="1:8" ht="12.75">
      <c r="A63" s="116">
        <v>62</v>
      </c>
      <c r="B63" t="s">
        <v>1243</v>
      </c>
      <c r="C63" t="s">
        <v>1245</v>
      </c>
      <c r="D63">
        <v>60701000</v>
      </c>
      <c r="E63" t="s">
        <v>567</v>
      </c>
      <c r="F63">
        <v>7715729877</v>
      </c>
      <c r="G63" s="149" t="s">
        <v>568</v>
      </c>
      <c r="H63" s="116" t="s">
        <v>831</v>
      </c>
    </row>
    <row r="64" spans="1:8" ht="12.75">
      <c r="A64" s="116">
        <v>63</v>
      </c>
      <c r="B64" t="s">
        <v>1243</v>
      </c>
      <c r="C64" t="s">
        <v>1245</v>
      </c>
      <c r="D64">
        <v>60701000</v>
      </c>
      <c r="E64" t="s">
        <v>569</v>
      </c>
      <c r="F64">
        <v>6168002880</v>
      </c>
      <c r="G64" s="149" t="s">
        <v>563</v>
      </c>
      <c r="H64" s="116" t="s">
        <v>831</v>
      </c>
    </row>
    <row r="65" spans="1:8" ht="12.75">
      <c r="A65" s="116">
        <v>64</v>
      </c>
      <c r="B65" t="s">
        <v>1243</v>
      </c>
      <c r="C65" t="s">
        <v>1245</v>
      </c>
      <c r="D65">
        <v>60701000</v>
      </c>
      <c r="E65" t="s">
        <v>570</v>
      </c>
      <c r="F65">
        <v>6166050504</v>
      </c>
      <c r="G65" s="149" t="s">
        <v>552</v>
      </c>
      <c r="H65" s="116" t="s">
        <v>831</v>
      </c>
    </row>
    <row r="66" spans="1:8" ht="12.75">
      <c r="A66" s="116">
        <v>65</v>
      </c>
      <c r="B66" t="s">
        <v>1243</v>
      </c>
      <c r="C66" t="s">
        <v>1245</v>
      </c>
      <c r="D66">
        <v>60701000</v>
      </c>
      <c r="E66" t="s">
        <v>571</v>
      </c>
      <c r="F66">
        <v>6167095427</v>
      </c>
      <c r="G66" s="149" t="s">
        <v>548</v>
      </c>
      <c r="H66" s="116" t="s">
        <v>831</v>
      </c>
    </row>
    <row r="67" spans="1:8" ht="12.75">
      <c r="A67" s="116">
        <v>66</v>
      </c>
      <c r="B67" t="s">
        <v>1243</v>
      </c>
      <c r="C67" t="s">
        <v>1245</v>
      </c>
      <c r="D67">
        <v>60701000</v>
      </c>
      <c r="E67" t="s">
        <v>572</v>
      </c>
      <c r="F67">
        <v>3015068092</v>
      </c>
      <c r="G67" s="149" t="s">
        <v>573</v>
      </c>
      <c r="H67" s="116" t="s">
        <v>831</v>
      </c>
    </row>
    <row r="68" spans="1:8" ht="12.75">
      <c r="A68" s="116">
        <v>67</v>
      </c>
      <c r="B68" t="s">
        <v>1243</v>
      </c>
      <c r="C68" t="s">
        <v>1245</v>
      </c>
      <c r="D68">
        <v>60701000</v>
      </c>
      <c r="E68" t="s">
        <v>572</v>
      </c>
      <c r="F68">
        <v>3015068092</v>
      </c>
      <c r="G68" s="149" t="s">
        <v>573</v>
      </c>
      <c r="H68" s="116" t="s">
        <v>830</v>
      </c>
    </row>
    <row r="69" spans="1:8" ht="12.75">
      <c r="A69" s="116">
        <v>68</v>
      </c>
      <c r="B69" t="s">
        <v>1243</v>
      </c>
      <c r="C69" t="s">
        <v>1245</v>
      </c>
      <c r="D69">
        <v>60701000</v>
      </c>
      <c r="E69" t="s">
        <v>574</v>
      </c>
      <c r="F69">
        <v>6167081858</v>
      </c>
      <c r="G69" s="149" t="s">
        <v>548</v>
      </c>
      <c r="H69" s="116" t="s">
        <v>831</v>
      </c>
    </row>
    <row r="70" spans="1:8" ht="12.75">
      <c r="A70" s="116">
        <v>69</v>
      </c>
      <c r="B70" t="s">
        <v>1243</v>
      </c>
      <c r="C70" t="s">
        <v>1245</v>
      </c>
      <c r="D70">
        <v>60701000</v>
      </c>
      <c r="E70" t="s">
        <v>575</v>
      </c>
      <c r="F70">
        <v>6165085430</v>
      </c>
      <c r="G70" s="149" t="s">
        <v>524</v>
      </c>
      <c r="H70" s="116" t="s">
        <v>831</v>
      </c>
    </row>
    <row r="71" spans="1:8" ht="12.75">
      <c r="A71" s="116">
        <v>70</v>
      </c>
      <c r="B71" t="s">
        <v>1243</v>
      </c>
      <c r="C71" t="s">
        <v>1245</v>
      </c>
      <c r="D71">
        <v>60701000</v>
      </c>
      <c r="E71" t="s">
        <v>576</v>
      </c>
      <c r="F71">
        <v>6162038150</v>
      </c>
      <c r="G71" s="149" t="s">
        <v>561</v>
      </c>
      <c r="H71" s="116" t="s">
        <v>831</v>
      </c>
    </row>
    <row r="72" spans="1:8" ht="12.75">
      <c r="A72" s="116">
        <v>71</v>
      </c>
      <c r="B72" t="s">
        <v>1243</v>
      </c>
      <c r="C72" t="s">
        <v>1245</v>
      </c>
      <c r="D72">
        <v>60701000</v>
      </c>
      <c r="E72" t="s">
        <v>577</v>
      </c>
      <c r="F72">
        <v>6164288981</v>
      </c>
      <c r="G72" s="149" t="s">
        <v>578</v>
      </c>
      <c r="H72" s="116" t="s">
        <v>831</v>
      </c>
    </row>
    <row r="73" spans="1:8" ht="12.75">
      <c r="A73" s="116">
        <v>72</v>
      </c>
      <c r="B73" t="s">
        <v>1243</v>
      </c>
      <c r="C73" t="s">
        <v>1245</v>
      </c>
      <c r="D73">
        <v>60701000</v>
      </c>
      <c r="E73" t="s">
        <v>577</v>
      </c>
      <c r="F73">
        <v>6164288981</v>
      </c>
      <c r="G73" s="149" t="s">
        <v>578</v>
      </c>
      <c r="H73" s="116" t="s">
        <v>830</v>
      </c>
    </row>
    <row r="74" spans="1:8" ht="12.75">
      <c r="A74" s="116">
        <v>73</v>
      </c>
      <c r="B74" t="s">
        <v>1243</v>
      </c>
      <c r="C74" t="s">
        <v>1245</v>
      </c>
      <c r="D74">
        <v>60701000</v>
      </c>
      <c r="E74" t="s">
        <v>579</v>
      </c>
      <c r="F74">
        <v>3445102073</v>
      </c>
      <c r="G74" s="149" t="s">
        <v>561</v>
      </c>
      <c r="H74" s="116" t="s">
        <v>828</v>
      </c>
    </row>
    <row r="75" spans="1:8" ht="12.75">
      <c r="A75" s="116">
        <v>74</v>
      </c>
      <c r="B75" t="s">
        <v>1243</v>
      </c>
      <c r="C75" t="s">
        <v>1245</v>
      </c>
      <c r="D75">
        <v>60701000</v>
      </c>
      <c r="E75" t="s">
        <v>580</v>
      </c>
      <c r="F75">
        <v>6165162195</v>
      </c>
      <c r="G75" s="149" t="s">
        <v>524</v>
      </c>
      <c r="H75" s="116" t="s">
        <v>831</v>
      </c>
    </row>
    <row r="76" spans="1:8" ht="12.75">
      <c r="A76" s="116">
        <v>75</v>
      </c>
      <c r="B76" t="s">
        <v>1243</v>
      </c>
      <c r="C76" t="s">
        <v>1245</v>
      </c>
      <c r="D76">
        <v>60701000</v>
      </c>
      <c r="E76" t="s">
        <v>581</v>
      </c>
      <c r="F76">
        <v>6166047727</v>
      </c>
      <c r="G76" s="149" t="s">
        <v>552</v>
      </c>
      <c r="H76" s="116" t="s">
        <v>831</v>
      </c>
    </row>
    <row r="77" spans="1:8" ht="12.75">
      <c r="A77" s="116">
        <v>76</v>
      </c>
      <c r="B77" t="s">
        <v>1243</v>
      </c>
      <c r="C77" t="s">
        <v>1245</v>
      </c>
      <c r="D77">
        <v>60701000</v>
      </c>
      <c r="E77" t="s">
        <v>582</v>
      </c>
      <c r="F77">
        <v>6166075940</v>
      </c>
      <c r="G77" s="149" t="s">
        <v>552</v>
      </c>
      <c r="H77" s="116" t="s">
        <v>831</v>
      </c>
    </row>
    <row r="78" spans="1:8" ht="12.75">
      <c r="A78" s="116">
        <v>77</v>
      </c>
      <c r="B78" t="s">
        <v>1243</v>
      </c>
      <c r="C78" t="s">
        <v>1245</v>
      </c>
      <c r="D78">
        <v>60701000</v>
      </c>
      <c r="E78" t="s">
        <v>583</v>
      </c>
      <c r="F78">
        <v>6166014129</v>
      </c>
      <c r="G78" s="149" t="s">
        <v>548</v>
      </c>
      <c r="H78" s="116" t="s">
        <v>831</v>
      </c>
    </row>
    <row r="79" spans="1:8" ht="12.75">
      <c r="A79" s="116">
        <v>78</v>
      </c>
      <c r="B79" t="s">
        <v>1243</v>
      </c>
      <c r="C79" t="s">
        <v>1245</v>
      </c>
      <c r="D79">
        <v>60701000</v>
      </c>
      <c r="E79" t="s">
        <v>584</v>
      </c>
      <c r="F79">
        <v>6162042118</v>
      </c>
      <c r="G79" s="149" t="s">
        <v>561</v>
      </c>
      <c r="H79" s="116" t="s">
        <v>831</v>
      </c>
    </row>
    <row r="80" spans="1:8" ht="12.75">
      <c r="A80" s="116">
        <v>79</v>
      </c>
      <c r="B80" t="s">
        <v>1243</v>
      </c>
      <c r="C80" t="s">
        <v>1245</v>
      </c>
      <c r="D80">
        <v>60701000</v>
      </c>
      <c r="E80" t="s">
        <v>585</v>
      </c>
      <c r="F80">
        <v>6167069762</v>
      </c>
      <c r="G80" s="149" t="s">
        <v>524</v>
      </c>
      <c r="H80" s="116" t="s">
        <v>831</v>
      </c>
    </row>
    <row r="81" spans="1:8" ht="12.75">
      <c r="A81" s="116">
        <v>80</v>
      </c>
      <c r="B81" t="s">
        <v>1243</v>
      </c>
      <c r="C81" t="s">
        <v>1245</v>
      </c>
      <c r="D81">
        <v>60701000</v>
      </c>
      <c r="E81" t="s">
        <v>586</v>
      </c>
      <c r="F81">
        <v>6166071913</v>
      </c>
      <c r="G81" s="149" t="s">
        <v>552</v>
      </c>
      <c r="H81" s="116" t="s">
        <v>831</v>
      </c>
    </row>
    <row r="82" spans="1:8" ht="12.75">
      <c r="A82" s="116">
        <v>81</v>
      </c>
      <c r="B82" t="s">
        <v>1243</v>
      </c>
      <c r="C82" t="s">
        <v>1245</v>
      </c>
      <c r="D82">
        <v>60701000</v>
      </c>
      <c r="E82" t="s">
        <v>587</v>
      </c>
      <c r="F82">
        <v>6168011807</v>
      </c>
      <c r="G82" s="149" t="s">
        <v>563</v>
      </c>
      <c r="H82" s="116" t="s">
        <v>832</v>
      </c>
    </row>
    <row r="83" spans="1:8" ht="12.75">
      <c r="A83" s="116">
        <v>82</v>
      </c>
      <c r="B83" t="s">
        <v>1243</v>
      </c>
      <c r="C83" t="s">
        <v>1245</v>
      </c>
      <c r="D83">
        <v>60701000</v>
      </c>
      <c r="E83" t="s">
        <v>588</v>
      </c>
      <c r="F83">
        <v>6163027810</v>
      </c>
      <c r="G83" s="149" t="s">
        <v>589</v>
      </c>
      <c r="H83" s="116" t="s">
        <v>831</v>
      </c>
    </row>
    <row r="84" spans="1:8" ht="12.75">
      <c r="A84" s="116">
        <v>83</v>
      </c>
      <c r="B84" t="s">
        <v>1246</v>
      </c>
      <c r="C84" t="s">
        <v>1248</v>
      </c>
      <c r="D84">
        <v>60737000</v>
      </c>
      <c r="E84" t="s">
        <v>590</v>
      </c>
      <c r="F84">
        <v>6154056798</v>
      </c>
      <c r="G84" s="149" t="s">
        <v>591</v>
      </c>
      <c r="H84" s="116" t="s">
        <v>831</v>
      </c>
    </row>
    <row r="85" spans="1:8" ht="12.75">
      <c r="A85" s="116">
        <v>84</v>
      </c>
      <c r="B85" t="s">
        <v>1246</v>
      </c>
      <c r="C85" t="s">
        <v>1248</v>
      </c>
      <c r="D85">
        <v>60737000</v>
      </c>
      <c r="E85" t="s">
        <v>592</v>
      </c>
      <c r="F85">
        <v>6154023785</v>
      </c>
      <c r="G85" s="149" t="s">
        <v>591</v>
      </c>
      <c r="H85" s="116" t="s">
        <v>831</v>
      </c>
    </row>
    <row r="86" spans="1:8" ht="12.75">
      <c r="A86" s="116">
        <v>85</v>
      </c>
      <c r="B86" t="s">
        <v>1246</v>
      </c>
      <c r="C86" t="s">
        <v>1248</v>
      </c>
      <c r="D86">
        <v>60737000</v>
      </c>
      <c r="E86" t="s">
        <v>593</v>
      </c>
      <c r="F86">
        <v>6154008924</v>
      </c>
      <c r="G86" s="149" t="s">
        <v>591</v>
      </c>
      <c r="H86" s="116" t="s">
        <v>831</v>
      </c>
    </row>
    <row r="87" spans="1:8" ht="12.75">
      <c r="A87" s="116">
        <v>86</v>
      </c>
      <c r="B87" t="s">
        <v>1246</v>
      </c>
      <c r="C87" t="s">
        <v>1248</v>
      </c>
      <c r="D87">
        <v>60737000</v>
      </c>
      <c r="E87" t="s">
        <v>594</v>
      </c>
      <c r="F87">
        <v>6154070665</v>
      </c>
      <c r="G87" s="149" t="s">
        <v>591</v>
      </c>
      <c r="H87" s="116" t="s">
        <v>828</v>
      </c>
    </row>
    <row r="88" spans="1:8" ht="12.75">
      <c r="A88" s="116">
        <v>87</v>
      </c>
      <c r="B88" t="s">
        <v>1246</v>
      </c>
      <c r="C88" t="s">
        <v>1248</v>
      </c>
      <c r="D88">
        <v>60737000</v>
      </c>
      <c r="E88" t="s">
        <v>595</v>
      </c>
      <c r="F88">
        <v>6154085894</v>
      </c>
      <c r="G88" s="149" t="s">
        <v>591</v>
      </c>
      <c r="H88" s="116" t="s">
        <v>831</v>
      </c>
    </row>
    <row r="89" spans="1:8" ht="12.75">
      <c r="A89" s="116">
        <v>88</v>
      </c>
      <c r="B89" t="s">
        <v>1246</v>
      </c>
      <c r="C89" t="s">
        <v>1248</v>
      </c>
      <c r="D89">
        <v>60737000</v>
      </c>
      <c r="E89" t="s">
        <v>596</v>
      </c>
      <c r="F89">
        <v>6154022710</v>
      </c>
      <c r="G89" s="149" t="s">
        <v>591</v>
      </c>
      <c r="H89" s="116" t="s">
        <v>831</v>
      </c>
    </row>
    <row r="90" spans="1:8" ht="12.75">
      <c r="A90" s="116">
        <v>89</v>
      </c>
      <c r="B90" t="s">
        <v>1246</v>
      </c>
      <c r="C90" t="s">
        <v>1248</v>
      </c>
      <c r="D90">
        <v>60737000</v>
      </c>
      <c r="E90" t="s">
        <v>597</v>
      </c>
      <c r="F90">
        <v>6154051373</v>
      </c>
      <c r="G90" s="149" t="s">
        <v>591</v>
      </c>
      <c r="H90" s="116" t="s">
        <v>831</v>
      </c>
    </row>
    <row r="91" spans="1:8" ht="12.75">
      <c r="A91" s="116">
        <v>90</v>
      </c>
      <c r="B91" t="s">
        <v>1246</v>
      </c>
      <c r="C91" t="s">
        <v>1248</v>
      </c>
      <c r="D91">
        <v>60737000</v>
      </c>
      <c r="E91" t="s">
        <v>598</v>
      </c>
      <c r="F91">
        <v>6163027810</v>
      </c>
      <c r="G91" s="149" t="s">
        <v>599</v>
      </c>
      <c r="H91" s="116" t="s">
        <v>831</v>
      </c>
    </row>
    <row r="92" spans="1:8" ht="12.75">
      <c r="A92" s="116">
        <v>91</v>
      </c>
      <c r="B92" t="s">
        <v>1246</v>
      </c>
      <c r="C92" t="s">
        <v>1248</v>
      </c>
      <c r="D92">
        <v>60737000</v>
      </c>
      <c r="E92" t="s">
        <v>600</v>
      </c>
      <c r="F92">
        <v>6154082903</v>
      </c>
      <c r="G92" s="149" t="s">
        <v>591</v>
      </c>
      <c r="H92" s="116" t="s">
        <v>831</v>
      </c>
    </row>
    <row r="93" spans="1:8" ht="12.75">
      <c r="A93" s="116">
        <v>92</v>
      </c>
      <c r="B93" t="s">
        <v>1246</v>
      </c>
      <c r="C93" t="s">
        <v>1248</v>
      </c>
      <c r="D93">
        <v>60737000</v>
      </c>
      <c r="E93" t="s">
        <v>601</v>
      </c>
      <c r="F93">
        <v>61640266561</v>
      </c>
      <c r="G93" s="149" t="s">
        <v>602</v>
      </c>
      <c r="H93" s="116" t="s">
        <v>831</v>
      </c>
    </row>
    <row r="94" spans="1:8" ht="12.75">
      <c r="A94" s="116">
        <v>93</v>
      </c>
      <c r="B94" t="s">
        <v>1246</v>
      </c>
      <c r="C94" t="s">
        <v>1248</v>
      </c>
      <c r="D94">
        <v>60737000</v>
      </c>
      <c r="E94" t="s">
        <v>603</v>
      </c>
      <c r="F94">
        <v>6165094058</v>
      </c>
      <c r="G94" s="149" t="s">
        <v>495</v>
      </c>
      <c r="H94" s="116" t="s">
        <v>831</v>
      </c>
    </row>
    <row r="95" spans="1:8" ht="12.75">
      <c r="A95" s="116">
        <v>94</v>
      </c>
      <c r="B95" t="s">
        <v>1246</v>
      </c>
      <c r="C95" t="s">
        <v>1248</v>
      </c>
      <c r="D95">
        <v>60737000</v>
      </c>
      <c r="E95" t="s">
        <v>604</v>
      </c>
      <c r="F95">
        <v>6154003860</v>
      </c>
      <c r="G95" s="149" t="s">
        <v>591</v>
      </c>
      <c r="H95" s="116" t="s">
        <v>831</v>
      </c>
    </row>
    <row r="96" spans="1:8" ht="12.75">
      <c r="A96" s="116">
        <v>95</v>
      </c>
      <c r="B96" t="s">
        <v>1246</v>
      </c>
      <c r="C96" t="s">
        <v>1248</v>
      </c>
      <c r="D96">
        <v>60737000</v>
      </c>
      <c r="E96" t="s">
        <v>605</v>
      </c>
      <c r="F96">
        <v>6154017936</v>
      </c>
      <c r="G96" s="149" t="s">
        <v>591</v>
      </c>
      <c r="H96" s="116" t="s">
        <v>831</v>
      </c>
    </row>
    <row r="97" spans="1:8" ht="12.75">
      <c r="A97" s="116">
        <v>96</v>
      </c>
      <c r="B97" t="s">
        <v>1246</v>
      </c>
      <c r="C97" t="s">
        <v>1248</v>
      </c>
      <c r="D97">
        <v>60737000</v>
      </c>
      <c r="E97" t="s">
        <v>606</v>
      </c>
      <c r="F97">
        <v>6154029811</v>
      </c>
      <c r="G97" s="149" t="s">
        <v>607</v>
      </c>
      <c r="H97" s="116" t="s">
        <v>831</v>
      </c>
    </row>
    <row r="98" spans="1:8" ht="12.75">
      <c r="A98" s="116">
        <v>97</v>
      </c>
      <c r="B98" t="s">
        <v>1246</v>
      </c>
      <c r="C98" t="s">
        <v>1248</v>
      </c>
      <c r="D98">
        <v>60737000</v>
      </c>
      <c r="E98" t="s">
        <v>608</v>
      </c>
      <c r="F98">
        <v>6154093944</v>
      </c>
      <c r="G98" s="149" t="s">
        <v>591</v>
      </c>
      <c r="H98" s="116" t="s">
        <v>831</v>
      </c>
    </row>
    <row r="99" spans="1:8" ht="12.75">
      <c r="A99" s="116">
        <v>98</v>
      </c>
      <c r="B99" t="s">
        <v>1246</v>
      </c>
      <c r="C99" t="s">
        <v>1248</v>
      </c>
      <c r="D99">
        <v>60737000</v>
      </c>
      <c r="E99" t="s">
        <v>609</v>
      </c>
      <c r="F99">
        <v>6154023009</v>
      </c>
      <c r="G99" s="149" t="s">
        <v>591</v>
      </c>
      <c r="H99" s="116" t="s">
        <v>831</v>
      </c>
    </row>
    <row r="100" spans="1:8" ht="12.75">
      <c r="A100" s="116">
        <v>99</v>
      </c>
      <c r="B100" t="s">
        <v>1246</v>
      </c>
      <c r="C100" t="s">
        <v>1248</v>
      </c>
      <c r="D100">
        <v>60737000</v>
      </c>
      <c r="E100" t="s">
        <v>610</v>
      </c>
      <c r="F100">
        <v>6154011797</v>
      </c>
      <c r="G100" s="149" t="s">
        <v>611</v>
      </c>
      <c r="H100" s="116" t="s">
        <v>831</v>
      </c>
    </row>
    <row r="101" spans="1:8" ht="12.75">
      <c r="A101" s="116">
        <v>100</v>
      </c>
      <c r="B101" t="s">
        <v>1246</v>
      </c>
      <c r="C101" t="s">
        <v>1248</v>
      </c>
      <c r="D101">
        <v>60737000</v>
      </c>
      <c r="E101" t="s">
        <v>612</v>
      </c>
      <c r="F101">
        <v>6154018263</v>
      </c>
      <c r="G101" s="149" t="s">
        <v>591</v>
      </c>
      <c r="H101" s="116" t="s">
        <v>831</v>
      </c>
    </row>
    <row r="102" spans="1:8" ht="12.75">
      <c r="A102" s="116">
        <v>101</v>
      </c>
      <c r="B102" t="s">
        <v>1246</v>
      </c>
      <c r="C102" t="s">
        <v>1248</v>
      </c>
      <c r="D102">
        <v>60737000</v>
      </c>
      <c r="E102" t="s">
        <v>613</v>
      </c>
      <c r="F102">
        <v>6154023190</v>
      </c>
      <c r="G102" s="149" t="s">
        <v>591</v>
      </c>
      <c r="H102" s="116" t="s">
        <v>831</v>
      </c>
    </row>
    <row r="103" spans="1:8" ht="12.75">
      <c r="A103" s="116">
        <v>102</v>
      </c>
      <c r="B103" t="s">
        <v>1246</v>
      </c>
      <c r="C103" t="s">
        <v>1248</v>
      </c>
      <c r="D103">
        <v>60737000</v>
      </c>
      <c r="E103" t="s">
        <v>614</v>
      </c>
      <c r="F103">
        <v>6154022319</v>
      </c>
      <c r="G103" s="149" t="s">
        <v>591</v>
      </c>
      <c r="H103" s="116" t="s">
        <v>831</v>
      </c>
    </row>
    <row r="104" spans="1:8" ht="12.75">
      <c r="A104" s="116">
        <v>103</v>
      </c>
      <c r="B104" t="s">
        <v>1246</v>
      </c>
      <c r="C104" t="s">
        <v>1248</v>
      </c>
      <c r="D104">
        <v>60737000</v>
      </c>
      <c r="E104" t="s">
        <v>615</v>
      </c>
      <c r="F104">
        <v>6154010465</v>
      </c>
      <c r="G104" s="149" t="s">
        <v>591</v>
      </c>
      <c r="H104" s="116" t="s">
        <v>831</v>
      </c>
    </row>
    <row r="105" spans="1:8" ht="12.75">
      <c r="A105" s="116">
        <v>104</v>
      </c>
      <c r="B105" t="s">
        <v>1246</v>
      </c>
      <c r="C105" t="s">
        <v>1248</v>
      </c>
      <c r="D105">
        <v>60737000</v>
      </c>
      <c r="E105" t="s">
        <v>616</v>
      </c>
      <c r="F105">
        <v>6154009300</v>
      </c>
      <c r="G105" s="149" t="s">
        <v>591</v>
      </c>
      <c r="H105" s="116" t="s">
        <v>831</v>
      </c>
    </row>
    <row r="106" spans="1:8" ht="12.75">
      <c r="A106" s="116">
        <v>105</v>
      </c>
      <c r="B106" t="s">
        <v>1246</v>
      </c>
      <c r="C106" t="s">
        <v>1248</v>
      </c>
      <c r="D106">
        <v>60737000</v>
      </c>
      <c r="E106" t="s">
        <v>617</v>
      </c>
      <c r="F106">
        <v>6154088616</v>
      </c>
      <c r="G106" s="149" t="s">
        <v>591</v>
      </c>
      <c r="H106" s="116" t="s">
        <v>831</v>
      </c>
    </row>
    <row r="107" spans="1:8" ht="12.75">
      <c r="A107" s="116">
        <v>106</v>
      </c>
      <c r="B107" t="s">
        <v>1246</v>
      </c>
      <c r="C107" t="s">
        <v>1248</v>
      </c>
      <c r="D107">
        <v>60737000</v>
      </c>
      <c r="E107" t="s">
        <v>618</v>
      </c>
      <c r="F107">
        <v>6154075127</v>
      </c>
      <c r="G107" s="149" t="s">
        <v>591</v>
      </c>
      <c r="H107" s="116" t="s">
        <v>831</v>
      </c>
    </row>
    <row r="108" spans="1:8" ht="12.75">
      <c r="A108" s="116">
        <v>107</v>
      </c>
      <c r="B108" t="s">
        <v>1246</v>
      </c>
      <c r="C108" t="s">
        <v>1248</v>
      </c>
      <c r="D108">
        <v>60737000</v>
      </c>
      <c r="E108" t="s">
        <v>619</v>
      </c>
      <c r="F108">
        <v>6154019919</v>
      </c>
      <c r="G108" s="149" t="s">
        <v>591</v>
      </c>
      <c r="H108" s="116" t="s">
        <v>831</v>
      </c>
    </row>
    <row r="109" spans="1:8" ht="12.75">
      <c r="A109" s="116">
        <v>108</v>
      </c>
      <c r="B109" t="s">
        <v>1246</v>
      </c>
      <c r="C109" t="s">
        <v>1248</v>
      </c>
      <c r="D109">
        <v>60737000</v>
      </c>
      <c r="E109" t="s">
        <v>620</v>
      </c>
      <c r="F109">
        <v>6154059100</v>
      </c>
      <c r="G109" s="149" t="s">
        <v>591</v>
      </c>
      <c r="H109" s="116" t="s">
        <v>831</v>
      </c>
    </row>
    <row r="110" spans="1:8" ht="12.75">
      <c r="A110" s="116">
        <v>109</v>
      </c>
      <c r="B110" t="s">
        <v>1246</v>
      </c>
      <c r="C110" t="s">
        <v>1248</v>
      </c>
      <c r="D110">
        <v>60737000</v>
      </c>
      <c r="E110" t="s">
        <v>621</v>
      </c>
      <c r="F110">
        <v>6154113975</v>
      </c>
      <c r="G110" s="149" t="s">
        <v>591</v>
      </c>
      <c r="H110" s="116" t="s">
        <v>831</v>
      </c>
    </row>
    <row r="111" spans="1:8" ht="12.75">
      <c r="A111" s="116">
        <v>110</v>
      </c>
      <c r="B111" t="s">
        <v>1246</v>
      </c>
      <c r="C111" t="s">
        <v>1248</v>
      </c>
      <c r="D111">
        <v>60737000</v>
      </c>
      <c r="E111" t="s">
        <v>622</v>
      </c>
      <c r="F111">
        <v>6154082090</v>
      </c>
      <c r="G111" s="149" t="s">
        <v>591</v>
      </c>
      <c r="H111" s="116" t="s">
        <v>831</v>
      </c>
    </row>
    <row r="112" spans="1:8" ht="12.75">
      <c r="A112" s="116">
        <v>111</v>
      </c>
      <c r="B112" t="s">
        <v>1246</v>
      </c>
      <c r="C112" t="s">
        <v>1248</v>
      </c>
      <c r="D112">
        <v>60737000</v>
      </c>
      <c r="E112" t="s">
        <v>623</v>
      </c>
      <c r="F112">
        <v>6123011660</v>
      </c>
      <c r="G112" s="149" t="s">
        <v>591</v>
      </c>
      <c r="H112" s="116" t="s">
        <v>831</v>
      </c>
    </row>
    <row r="113" spans="1:8" ht="12.75">
      <c r="A113" s="116">
        <v>112</v>
      </c>
      <c r="B113" t="s">
        <v>1246</v>
      </c>
      <c r="C113" t="s">
        <v>1248</v>
      </c>
      <c r="D113">
        <v>60737000</v>
      </c>
      <c r="E113" t="s">
        <v>624</v>
      </c>
      <c r="F113">
        <v>6154564255</v>
      </c>
      <c r="G113" s="149" t="s">
        <v>591</v>
      </c>
      <c r="H113" s="116" t="s">
        <v>831</v>
      </c>
    </row>
    <row r="114" spans="1:8" ht="12.75">
      <c r="A114" s="116">
        <v>113</v>
      </c>
      <c r="B114" t="s">
        <v>1246</v>
      </c>
      <c r="C114" t="s">
        <v>1248</v>
      </c>
      <c r="D114">
        <v>60737000</v>
      </c>
      <c r="E114" t="s">
        <v>625</v>
      </c>
      <c r="F114">
        <v>6154558967</v>
      </c>
      <c r="G114" s="149" t="s">
        <v>591</v>
      </c>
      <c r="H114" s="116" t="s">
        <v>831</v>
      </c>
    </row>
    <row r="115" spans="1:8" ht="12.75">
      <c r="A115" s="116">
        <v>114</v>
      </c>
      <c r="B115" t="s">
        <v>1246</v>
      </c>
      <c r="C115" t="s">
        <v>1248</v>
      </c>
      <c r="D115">
        <v>60737000</v>
      </c>
      <c r="E115" t="s">
        <v>626</v>
      </c>
      <c r="F115">
        <v>6154085774</v>
      </c>
      <c r="G115" s="149" t="s">
        <v>591</v>
      </c>
      <c r="H115" s="116" t="s">
        <v>831</v>
      </c>
    </row>
    <row r="116" spans="1:8" ht="12.75">
      <c r="A116" s="116">
        <v>115</v>
      </c>
      <c r="B116" t="s">
        <v>1246</v>
      </c>
      <c r="C116" t="s">
        <v>1248</v>
      </c>
      <c r="D116">
        <v>60737000</v>
      </c>
      <c r="E116" t="s">
        <v>627</v>
      </c>
      <c r="F116">
        <v>6154563413</v>
      </c>
      <c r="G116" s="149" t="s">
        <v>591</v>
      </c>
      <c r="H116" s="116" t="s">
        <v>831</v>
      </c>
    </row>
    <row r="117" spans="1:8" ht="12.75">
      <c r="A117" s="116">
        <v>116</v>
      </c>
      <c r="B117" t="s">
        <v>1246</v>
      </c>
      <c r="C117" t="s">
        <v>1248</v>
      </c>
      <c r="D117">
        <v>60737000</v>
      </c>
      <c r="E117" t="s">
        <v>628</v>
      </c>
      <c r="F117">
        <v>6154563445</v>
      </c>
      <c r="G117" s="149" t="s">
        <v>591</v>
      </c>
      <c r="H117" s="116" t="s">
        <v>831</v>
      </c>
    </row>
    <row r="118" spans="1:8" ht="12.75">
      <c r="A118" s="116">
        <v>117</v>
      </c>
      <c r="B118" t="s">
        <v>1246</v>
      </c>
      <c r="C118" t="s">
        <v>1248</v>
      </c>
      <c r="D118">
        <v>60737000</v>
      </c>
      <c r="E118" t="s">
        <v>629</v>
      </c>
      <c r="F118">
        <v>6154563420</v>
      </c>
      <c r="G118" s="149" t="s">
        <v>591</v>
      </c>
      <c r="H118" s="116" t="s">
        <v>831</v>
      </c>
    </row>
    <row r="119" spans="1:8" ht="12.75">
      <c r="A119" s="116">
        <v>118</v>
      </c>
      <c r="B119" t="s">
        <v>1246</v>
      </c>
      <c r="C119" t="s">
        <v>1248</v>
      </c>
      <c r="D119">
        <v>60737000</v>
      </c>
      <c r="E119" t="s">
        <v>630</v>
      </c>
      <c r="F119">
        <v>6165123125</v>
      </c>
      <c r="G119" s="149" t="s">
        <v>524</v>
      </c>
      <c r="H119" s="116" t="s">
        <v>829</v>
      </c>
    </row>
    <row r="120" spans="1:8" ht="12.75">
      <c r="A120" s="116">
        <v>119</v>
      </c>
      <c r="B120" t="s">
        <v>1246</v>
      </c>
      <c r="C120" t="s">
        <v>1248</v>
      </c>
      <c r="D120">
        <v>60737000</v>
      </c>
      <c r="E120" t="s">
        <v>631</v>
      </c>
      <c r="F120">
        <v>6154067648</v>
      </c>
      <c r="G120" s="149" t="s">
        <v>591</v>
      </c>
      <c r="H120" s="116" t="s">
        <v>831</v>
      </c>
    </row>
    <row r="121" spans="1:8" ht="12.75">
      <c r="A121" s="116">
        <v>120</v>
      </c>
      <c r="B121" t="s">
        <v>1246</v>
      </c>
      <c r="C121" t="s">
        <v>1248</v>
      </c>
      <c r="D121">
        <v>60737000</v>
      </c>
      <c r="E121" t="s">
        <v>632</v>
      </c>
      <c r="F121">
        <v>6163027810</v>
      </c>
      <c r="G121" s="149" t="s">
        <v>633</v>
      </c>
      <c r="H121" s="116" t="s">
        <v>831</v>
      </c>
    </row>
    <row r="122" spans="1:8" ht="12.75">
      <c r="A122" s="116">
        <v>121</v>
      </c>
      <c r="B122" t="s">
        <v>1246</v>
      </c>
      <c r="C122" t="s">
        <v>1248</v>
      </c>
      <c r="D122">
        <v>60737000</v>
      </c>
      <c r="E122" t="s">
        <v>634</v>
      </c>
      <c r="F122">
        <v>6154114383</v>
      </c>
      <c r="G122" s="149" t="s">
        <v>591</v>
      </c>
      <c r="H122" s="116" t="s">
        <v>831</v>
      </c>
    </row>
    <row r="123" spans="1:8" ht="12.75">
      <c r="A123" s="116">
        <v>122</v>
      </c>
      <c r="B123" t="s">
        <v>1246</v>
      </c>
      <c r="C123" t="s">
        <v>1248</v>
      </c>
      <c r="D123">
        <v>60737000</v>
      </c>
      <c r="E123" t="s">
        <v>635</v>
      </c>
      <c r="F123">
        <v>6154055466</v>
      </c>
      <c r="G123" s="149" t="s">
        <v>591</v>
      </c>
      <c r="H123" s="116" t="s">
        <v>831</v>
      </c>
    </row>
    <row r="124" spans="1:8" ht="12.75">
      <c r="A124" s="116">
        <v>123</v>
      </c>
      <c r="B124" t="s">
        <v>1246</v>
      </c>
      <c r="C124" t="s">
        <v>1248</v>
      </c>
      <c r="D124">
        <v>60737000</v>
      </c>
      <c r="E124" t="s">
        <v>636</v>
      </c>
      <c r="F124">
        <v>6154029642</v>
      </c>
      <c r="G124" s="149" t="s">
        <v>591</v>
      </c>
      <c r="H124" s="116" t="s">
        <v>831</v>
      </c>
    </row>
    <row r="125" spans="1:8" ht="12.75">
      <c r="A125" s="116">
        <v>124</v>
      </c>
      <c r="B125" t="s">
        <v>1246</v>
      </c>
      <c r="C125" t="s">
        <v>1248</v>
      </c>
      <c r="D125">
        <v>60737000</v>
      </c>
      <c r="E125" t="s">
        <v>637</v>
      </c>
      <c r="F125">
        <v>6154009572</v>
      </c>
      <c r="G125" s="149" t="s">
        <v>591</v>
      </c>
      <c r="H125" s="116" t="s">
        <v>831</v>
      </c>
    </row>
    <row r="126" spans="1:8" ht="12.75">
      <c r="A126" s="116">
        <v>125</v>
      </c>
      <c r="B126" t="s">
        <v>1249</v>
      </c>
      <c r="C126" t="s">
        <v>1251</v>
      </c>
      <c r="D126">
        <v>60740000</v>
      </c>
      <c r="E126" t="s">
        <v>638</v>
      </c>
      <c r="F126">
        <v>6166034379</v>
      </c>
      <c r="G126" s="149" t="s">
        <v>500</v>
      </c>
      <c r="H126" s="116" t="s">
        <v>831</v>
      </c>
    </row>
    <row r="127" spans="1:8" ht="12.75">
      <c r="A127" s="116">
        <v>126</v>
      </c>
      <c r="B127" t="s">
        <v>1249</v>
      </c>
      <c r="C127" t="s">
        <v>1251</v>
      </c>
      <c r="D127">
        <v>60740000</v>
      </c>
      <c r="E127" t="s">
        <v>639</v>
      </c>
      <c r="F127">
        <v>6155010796</v>
      </c>
      <c r="G127" s="149" t="s">
        <v>640</v>
      </c>
      <c r="H127" s="116" t="s">
        <v>831</v>
      </c>
    </row>
    <row r="128" spans="1:8" ht="12.75">
      <c r="A128" s="116">
        <v>127</v>
      </c>
      <c r="B128" t="s">
        <v>1249</v>
      </c>
      <c r="C128" t="s">
        <v>1251</v>
      </c>
      <c r="D128">
        <v>60740000</v>
      </c>
      <c r="E128" t="s">
        <v>641</v>
      </c>
      <c r="F128">
        <v>6155042340</v>
      </c>
      <c r="G128" s="149" t="s">
        <v>640</v>
      </c>
      <c r="H128" s="116" t="s">
        <v>831</v>
      </c>
    </row>
    <row r="129" spans="1:8" ht="12.75">
      <c r="A129" s="116">
        <v>128</v>
      </c>
      <c r="B129" t="s">
        <v>1249</v>
      </c>
      <c r="C129" t="s">
        <v>1251</v>
      </c>
      <c r="D129">
        <v>60740000</v>
      </c>
      <c r="E129" t="s">
        <v>642</v>
      </c>
      <c r="F129">
        <v>6155043551</v>
      </c>
      <c r="G129" s="149" t="s">
        <v>643</v>
      </c>
      <c r="H129" s="116" t="s">
        <v>830</v>
      </c>
    </row>
    <row r="130" spans="1:8" ht="12.75">
      <c r="A130" s="116">
        <v>129</v>
      </c>
      <c r="B130" t="s">
        <v>1249</v>
      </c>
      <c r="C130" t="s">
        <v>1251</v>
      </c>
      <c r="D130">
        <v>60740000</v>
      </c>
      <c r="E130" t="s">
        <v>644</v>
      </c>
      <c r="F130">
        <v>7704042962</v>
      </c>
      <c r="G130" s="149" t="s">
        <v>645</v>
      </c>
      <c r="H130" s="116" t="s">
        <v>831</v>
      </c>
    </row>
    <row r="131" spans="1:8" ht="12.75">
      <c r="A131" s="116">
        <v>130</v>
      </c>
      <c r="B131" t="s">
        <v>1278</v>
      </c>
      <c r="C131" t="s">
        <v>1284</v>
      </c>
      <c r="D131">
        <v>60615417</v>
      </c>
      <c r="E131" t="s">
        <v>646</v>
      </c>
      <c r="F131">
        <v>6109001290</v>
      </c>
      <c r="G131" s="149" t="s">
        <v>647</v>
      </c>
      <c r="H131" s="116" t="s">
        <v>831</v>
      </c>
    </row>
    <row r="132" spans="1:8" ht="12.75">
      <c r="A132" s="116">
        <v>131</v>
      </c>
      <c r="B132" t="s">
        <v>1297</v>
      </c>
      <c r="C132" t="s">
        <v>1299</v>
      </c>
      <c r="D132">
        <v>60617411</v>
      </c>
      <c r="E132" t="s">
        <v>648</v>
      </c>
      <c r="F132">
        <v>6110002700</v>
      </c>
      <c r="G132" s="149" t="s">
        <v>649</v>
      </c>
      <c r="H132" s="116" t="s">
        <v>831</v>
      </c>
    </row>
    <row r="133" spans="1:8" ht="12.75">
      <c r="A133" s="116">
        <v>132</v>
      </c>
      <c r="B133" t="s">
        <v>1317</v>
      </c>
      <c r="C133" t="s">
        <v>1325</v>
      </c>
      <c r="D133">
        <v>60618101</v>
      </c>
      <c r="E133" t="s">
        <v>650</v>
      </c>
      <c r="F133">
        <v>6111982106</v>
      </c>
      <c r="G133" s="149" t="s">
        <v>651</v>
      </c>
      <c r="H133" s="116" t="s">
        <v>831</v>
      </c>
    </row>
    <row r="134" spans="1:8" ht="11.25">
      <c r="A134" s="116">
        <v>133</v>
      </c>
      <c r="B134" s="116" t="s">
        <v>1336</v>
      </c>
      <c r="C134" s="116" t="s">
        <v>1344</v>
      </c>
      <c r="D134" s="116" t="s">
        <v>1345</v>
      </c>
      <c r="E134" s="116" t="s">
        <v>652</v>
      </c>
      <c r="F134" s="116" t="s">
        <v>653</v>
      </c>
      <c r="G134" s="116" t="s">
        <v>654</v>
      </c>
      <c r="H134" s="116" t="s">
        <v>831</v>
      </c>
    </row>
    <row r="135" spans="1:8" ht="11.25">
      <c r="A135" s="116">
        <v>134</v>
      </c>
      <c r="B135" s="116" t="s">
        <v>1359</v>
      </c>
      <c r="C135" s="116" t="s">
        <v>1062</v>
      </c>
      <c r="D135" s="116" t="s">
        <v>1363</v>
      </c>
      <c r="E135" s="116" t="s">
        <v>655</v>
      </c>
      <c r="F135" s="116" t="s">
        <v>656</v>
      </c>
      <c r="G135" s="116" t="s">
        <v>657</v>
      </c>
      <c r="H135" s="116" t="s">
        <v>831</v>
      </c>
    </row>
    <row r="136" spans="1:8" ht="11.25">
      <c r="A136" s="116">
        <v>135</v>
      </c>
      <c r="B136" s="116" t="s">
        <v>1375</v>
      </c>
      <c r="C136" s="116" t="s">
        <v>1383</v>
      </c>
      <c r="D136" s="116" t="s">
        <v>1384</v>
      </c>
      <c r="E136" s="116" t="s">
        <v>658</v>
      </c>
      <c r="F136" s="116" t="s">
        <v>659</v>
      </c>
      <c r="G136" s="116" t="s">
        <v>660</v>
      </c>
      <c r="H136" s="116" t="s">
        <v>831</v>
      </c>
    </row>
    <row r="137" spans="1:8" ht="11.25">
      <c r="A137" s="116">
        <v>136</v>
      </c>
      <c r="B137" s="116" t="s">
        <v>1401</v>
      </c>
      <c r="C137" s="116" t="s">
        <v>1411</v>
      </c>
      <c r="D137" s="116" t="s">
        <v>1412</v>
      </c>
      <c r="E137" s="116" t="s">
        <v>661</v>
      </c>
      <c r="F137" s="116" t="s">
        <v>662</v>
      </c>
      <c r="G137" s="116" t="s">
        <v>663</v>
      </c>
      <c r="H137" s="116" t="s">
        <v>831</v>
      </c>
    </row>
    <row r="138" spans="1:8" ht="11.25">
      <c r="A138" s="116">
        <v>137</v>
      </c>
      <c r="B138" s="116" t="s">
        <v>664</v>
      </c>
      <c r="C138" s="116" t="s">
        <v>665</v>
      </c>
      <c r="D138" s="116" t="s">
        <v>666</v>
      </c>
      <c r="E138" s="116" t="s">
        <v>667</v>
      </c>
      <c r="F138" s="116" t="s">
        <v>668</v>
      </c>
      <c r="G138" s="116" t="s">
        <v>669</v>
      </c>
      <c r="H138" s="116" t="s">
        <v>831</v>
      </c>
    </row>
    <row r="139" spans="1:8" ht="11.25">
      <c r="A139" s="116">
        <v>138</v>
      </c>
      <c r="B139" s="116" t="s">
        <v>1423</v>
      </c>
      <c r="C139" s="116" t="s">
        <v>1431</v>
      </c>
      <c r="D139" s="116" t="s">
        <v>1432</v>
      </c>
      <c r="E139" s="116" t="s">
        <v>670</v>
      </c>
      <c r="F139" s="116" t="s">
        <v>671</v>
      </c>
      <c r="G139" s="116" t="s">
        <v>672</v>
      </c>
      <c r="H139" s="116" t="s">
        <v>831</v>
      </c>
    </row>
    <row r="140" spans="1:8" ht="11.25">
      <c r="A140" s="116">
        <v>139</v>
      </c>
      <c r="B140" s="116" t="s">
        <v>1439</v>
      </c>
      <c r="C140" s="116" t="s">
        <v>1455</v>
      </c>
      <c r="D140" s="116" t="s">
        <v>1456</v>
      </c>
      <c r="E140" s="116" t="s">
        <v>673</v>
      </c>
      <c r="F140" s="116" t="s">
        <v>674</v>
      </c>
      <c r="G140" s="116" t="s">
        <v>675</v>
      </c>
      <c r="H140" s="116" t="s">
        <v>831</v>
      </c>
    </row>
    <row r="141" spans="1:8" ht="11.25">
      <c r="A141" s="116">
        <v>140</v>
      </c>
      <c r="B141" s="116" t="s">
        <v>1439</v>
      </c>
      <c r="C141" s="116" t="s">
        <v>1455</v>
      </c>
      <c r="D141" s="116" t="s">
        <v>1456</v>
      </c>
      <c r="E141" s="116" t="s">
        <v>676</v>
      </c>
      <c r="F141" s="116" t="s">
        <v>677</v>
      </c>
      <c r="G141" s="116" t="s">
        <v>675</v>
      </c>
      <c r="H141" s="116" t="s">
        <v>830</v>
      </c>
    </row>
    <row r="142" spans="1:8" ht="11.25">
      <c r="A142" s="116">
        <v>141</v>
      </c>
      <c r="B142" s="116" t="s">
        <v>1439</v>
      </c>
      <c r="C142" s="116" t="s">
        <v>1455</v>
      </c>
      <c r="D142" s="116" t="s">
        <v>1456</v>
      </c>
      <c r="E142" s="116" t="s">
        <v>678</v>
      </c>
      <c r="F142" s="116" t="s">
        <v>679</v>
      </c>
      <c r="G142" s="116" t="s">
        <v>675</v>
      </c>
      <c r="H142" s="116" t="s">
        <v>831</v>
      </c>
    </row>
    <row r="143" spans="1:8" ht="11.25">
      <c r="A143" s="116">
        <v>142</v>
      </c>
      <c r="B143" s="116" t="s">
        <v>1439</v>
      </c>
      <c r="C143" s="116" t="s">
        <v>1455</v>
      </c>
      <c r="D143" s="116" t="s">
        <v>1456</v>
      </c>
      <c r="E143" s="116" t="s">
        <v>680</v>
      </c>
      <c r="F143" s="116" t="s">
        <v>681</v>
      </c>
      <c r="G143" s="116" t="s">
        <v>675</v>
      </c>
      <c r="H143" s="116" t="s">
        <v>831</v>
      </c>
    </row>
    <row r="144" spans="1:8" ht="11.25">
      <c r="A144" s="116">
        <v>143</v>
      </c>
      <c r="B144" s="116" t="s">
        <v>1439</v>
      </c>
      <c r="C144" s="116" t="s">
        <v>1455</v>
      </c>
      <c r="D144" s="116" t="s">
        <v>1456</v>
      </c>
      <c r="E144" s="116" t="s">
        <v>682</v>
      </c>
      <c r="F144" s="116" t="s">
        <v>683</v>
      </c>
      <c r="G144" s="116" t="s">
        <v>675</v>
      </c>
      <c r="H144" s="116" t="s">
        <v>831</v>
      </c>
    </row>
    <row r="145" spans="1:8" ht="11.25">
      <c r="A145" s="116">
        <v>144</v>
      </c>
      <c r="B145" s="116" t="s">
        <v>1469</v>
      </c>
      <c r="C145" s="116" t="s">
        <v>1473</v>
      </c>
      <c r="D145" s="116" t="s">
        <v>1474</v>
      </c>
      <c r="E145" s="116" t="s">
        <v>684</v>
      </c>
      <c r="F145" s="116" t="s">
        <v>685</v>
      </c>
      <c r="G145" s="116" t="s">
        <v>686</v>
      </c>
      <c r="H145" s="116" t="s">
        <v>831</v>
      </c>
    </row>
    <row r="146" spans="1:8" ht="11.25">
      <c r="A146" s="116">
        <v>145</v>
      </c>
      <c r="B146" s="116" t="s">
        <v>1497</v>
      </c>
      <c r="C146" s="116" t="s">
        <v>1509</v>
      </c>
      <c r="D146" s="116" t="s">
        <v>1510</v>
      </c>
      <c r="E146" s="116" t="s">
        <v>687</v>
      </c>
      <c r="F146" s="116" t="s">
        <v>688</v>
      </c>
      <c r="G146" s="116" t="s">
        <v>689</v>
      </c>
      <c r="H146" s="116" t="s">
        <v>831</v>
      </c>
    </row>
    <row r="147" spans="1:8" ht="11.25">
      <c r="A147" s="116">
        <v>146</v>
      </c>
      <c r="B147" s="116" t="s">
        <v>1515</v>
      </c>
      <c r="C147" s="116" t="s">
        <v>1529</v>
      </c>
      <c r="D147" s="116" t="s">
        <v>1530</v>
      </c>
      <c r="E147" s="116" t="s">
        <v>690</v>
      </c>
      <c r="F147" s="116" t="s">
        <v>691</v>
      </c>
      <c r="G147" s="116" t="s">
        <v>692</v>
      </c>
      <c r="H147" s="116" t="s">
        <v>831</v>
      </c>
    </row>
    <row r="148" spans="1:8" ht="11.25">
      <c r="A148" s="116">
        <v>147</v>
      </c>
      <c r="B148" s="116" t="s">
        <v>1515</v>
      </c>
      <c r="C148" s="116" t="s">
        <v>1529</v>
      </c>
      <c r="D148" s="116" t="s">
        <v>1530</v>
      </c>
      <c r="E148" s="116" t="s">
        <v>693</v>
      </c>
      <c r="F148" s="116" t="s">
        <v>694</v>
      </c>
      <c r="G148" s="116" t="s">
        <v>695</v>
      </c>
      <c r="H148" s="116" t="s">
        <v>831</v>
      </c>
    </row>
    <row r="149" spans="1:8" ht="11.25">
      <c r="A149" s="116">
        <v>148</v>
      </c>
      <c r="B149" s="116" t="s">
        <v>1515</v>
      </c>
      <c r="C149" s="116" t="s">
        <v>1529</v>
      </c>
      <c r="D149" s="116" t="s">
        <v>1530</v>
      </c>
      <c r="E149" s="116" t="s">
        <v>696</v>
      </c>
      <c r="F149" s="116" t="s">
        <v>697</v>
      </c>
      <c r="G149" s="116" t="s">
        <v>530</v>
      </c>
      <c r="H149" s="116" t="s">
        <v>832</v>
      </c>
    </row>
    <row r="150" spans="1:8" ht="11.25">
      <c r="A150" s="116">
        <v>149</v>
      </c>
      <c r="B150" s="116" t="s">
        <v>1515</v>
      </c>
      <c r="C150" s="116" t="s">
        <v>1529</v>
      </c>
      <c r="D150" s="116" t="s">
        <v>1530</v>
      </c>
      <c r="E150" s="116" t="s">
        <v>698</v>
      </c>
      <c r="F150" s="116" t="s">
        <v>699</v>
      </c>
      <c r="G150" s="116" t="s">
        <v>692</v>
      </c>
      <c r="H150" s="116" t="s">
        <v>831</v>
      </c>
    </row>
    <row r="151" spans="1:8" ht="11.25">
      <c r="A151" s="116">
        <v>150</v>
      </c>
      <c r="B151" s="116" t="s">
        <v>23</v>
      </c>
      <c r="C151" s="116" t="s">
        <v>37</v>
      </c>
      <c r="D151" s="116" t="s">
        <v>38</v>
      </c>
      <c r="E151" s="116" t="s">
        <v>700</v>
      </c>
      <c r="F151" s="116" t="s">
        <v>701</v>
      </c>
      <c r="G151" s="116" t="s">
        <v>702</v>
      </c>
      <c r="H151" s="116" t="s">
        <v>831</v>
      </c>
    </row>
    <row r="152" spans="1:8" ht="11.25">
      <c r="A152" s="116">
        <v>151</v>
      </c>
      <c r="B152" s="116" t="s">
        <v>23</v>
      </c>
      <c r="C152" s="116" t="s">
        <v>37</v>
      </c>
      <c r="D152" s="116" t="s">
        <v>38</v>
      </c>
      <c r="E152" s="116" t="s">
        <v>703</v>
      </c>
      <c r="F152" s="116" t="s">
        <v>704</v>
      </c>
      <c r="G152" s="116" t="s">
        <v>705</v>
      </c>
      <c r="H152" s="116" t="s">
        <v>831</v>
      </c>
    </row>
    <row r="153" spans="1:8" ht="11.25">
      <c r="A153" s="116">
        <v>152</v>
      </c>
      <c r="B153" s="116" t="s">
        <v>23</v>
      </c>
      <c r="C153" s="116" t="s">
        <v>37</v>
      </c>
      <c r="D153" s="116" t="s">
        <v>38</v>
      </c>
      <c r="E153" s="116" t="s">
        <v>706</v>
      </c>
      <c r="F153" s="116" t="s">
        <v>707</v>
      </c>
      <c r="G153" s="116" t="s">
        <v>705</v>
      </c>
      <c r="H153" s="116" t="s">
        <v>831</v>
      </c>
    </row>
    <row r="154" spans="1:8" ht="11.25">
      <c r="A154" s="116">
        <v>153</v>
      </c>
      <c r="B154" s="116" t="s">
        <v>708</v>
      </c>
      <c r="C154" s="116" t="s">
        <v>709</v>
      </c>
      <c r="D154" s="116" t="s">
        <v>710</v>
      </c>
      <c r="E154" s="116" t="s">
        <v>711</v>
      </c>
      <c r="F154" s="116" t="s">
        <v>712</v>
      </c>
      <c r="G154" s="116" t="s">
        <v>713</v>
      </c>
      <c r="H154" s="116" t="s">
        <v>831</v>
      </c>
    </row>
    <row r="155" spans="1:8" ht="11.25">
      <c r="A155" s="116">
        <v>154</v>
      </c>
      <c r="B155" s="116" t="s">
        <v>43</v>
      </c>
      <c r="C155" s="116" t="s">
        <v>56</v>
      </c>
      <c r="D155" s="116" t="s">
        <v>57</v>
      </c>
      <c r="E155" s="116" t="s">
        <v>714</v>
      </c>
      <c r="F155" s="116" t="s">
        <v>715</v>
      </c>
      <c r="G155" s="116" t="s">
        <v>716</v>
      </c>
      <c r="H155" s="116" t="s">
        <v>831</v>
      </c>
    </row>
    <row r="156" spans="1:8" ht="11.25">
      <c r="A156" s="116">
        <v>155</v>
      </c>
      <c r="B156" s="116" t="s">
        <v>717</v>
      </c>
      <c r="C156" s="116" t="s">
        <v>719</v>
      </c>
      <c r="D156" s="116" t="s">
        <v>718</v>
      </c>
      <c r="E156" s="116" t="s">
        <v>720</v>
      </c>
      <c r="F156" s="116" t="s">
        <v>721</v>
      </c>
      <c r="G156" s="116" t="s">
        <v>722</v>
      </c>
      <c r="H156" s="116" t="s">
        <v>832</v>
      </c>
    </row>
    <row r="157" spans="1:8" ht="11.25">
      <c r="A157" s="116">
        <v>156</v>
      </c>
      <c r="B157" s="116" t="s">
        <v>58</v>
      </c>
      <c r="C157" s="116" t="s">
        <v>79</v>
      </c>
      <c r="D157" s="116" t="s">
        <v>80</v>
      </c>
      <c r="E157" s="116" t="s">
        <v>723</v>
      </c>
      <c r="F157" s="116" t="s">
        <v>724</v>
      </c>
      <c r="G157" s="116" t="s">
        <v>725</v>
      </c>
      <c r="H157" s="116" t="s">
        <v>831</v>
      </c>
    </row>
    <row r="158" spans="1:8" ht="11.25">
      <c r="A158" s="116">
        <v>157</v>
      </c>
      <c r="B158" s="116" t="s">
        <v>95</v>
      </c>
      <c r="C158" s="116" t="s">
        <v>105</v>
      </c>
      <c r="D158" s="116" t="s">
        <v>106</v>
      </c>
      <c r="E158" s="116" t="s">
        <v>726</v>
      </c>
      <c r="F158" s="116" t="s">
        <v>727</v>
      </c>
      <c r="G158" s="116" t="s">
        <v>728</v>
      </c>
      <c r="H158" s="116" t="s">
        <v>831</v>
      </c>
    </row>
    <row r="159" spans="1:8" ht="11.25">
      <c r="A159" s="116">
        <v>158</v>
      </c>
      <c r="B159" s="116" t="s">
        <v>109</v>
      </c>
      <c r="C159" s="116" t="s">
        <v>116</v>
      </c>
      <c r="D159" s="116" t="s">
        <v>117</v>
      </c>
      <c r="E159" s="116" t="s">
        <v>729</v>
      </c>
      <c r="F159" s="116" t="s">
        <v>730</v>
      </c>
      <c r="G159" s="116" t="s">
        <v>731</v>
      </c>
      <c r="H159" s="116" t="s">
        <v>831</v>
      </c>
    </row>
    <row r="160" spans="1:8" ht="11.25">
      <c r="A160" s="116">
        <v>159</v>
      </c>
      <c r="B160" s="116" t="s">
        <v>109</v>
      </c>
      <c r="C160" s="116" t="s">
        <v>116</v>
      </c>
      <c r="D160" s="116" t="s">
        <v>117</v>
      </c>
      <c r="E160" s="116" t="s">
        <v>732</v>
      </c>
      <c r="F160" s="116" t="s">
        <v>733</v>
      </c>
      <c r="G160" s="116" t="s">
        <v>731</v>
      </c>
      <c r="H160" s="116" t="s">
        <v>831</v>
      </c>
    </row>
    <row r="161" spans="1:8" ht="11.25">
      <c r="A161" s="116">
        <v>160</v>
      </c>
      <c r="B161" s="116" t="s">
        <v>109</v>
      </c>
      <c r="C161" s="116" t="s">
        <v>116</v>
      </c>
      <c r="D161" s="116" t="s">
        <v>117</v>
      </c>
      <c r="E161" s="116" t="s">
        <v>734</v>
      </c>
      <c r="F161" s="116" t="s">
        <v>735</v>
      </c>
      <c r="G161" s="116" t="s">
        <v>731</v>
      </c>
      <c r="H161" s="116" t="s">
        <v>831</v>
      </c>
    </row>
    <row r="162" spans="1:8" ht="11.25">
      <c r="A162" s="116">
        <v>161</v>
      </c>
      <c r="B162" s="116" t="s">
        <v>109</v>
      </c>
      <c r="C162" s="116" t="s">
        <v>116</v>
      </c>
      <c r="D162" s="116" t="s">
        <v>117</v>
      </c>
      <c r="E162" s="116" t="s">
        <v>736</v>
      </c>
      <c r="F162" s="116" t="s">
        <v>737</v>
      </c>
      <c r="G162" s="116" t="s">
        <v>731</v>
      </c>
      <c r="H162" s="116" t="s">
        <v>831</v>
      </c>
    </row>
    <row r="163" spans="1:8" ht="11.25">
      <c r="A163" s="116">
        <v>162</v>
      </c>
      <c r="B163" s="116" t="s">
        <v>133</v>
      </c>
      <c r="C163" s="116" t="s">
        <v>17</v>
      </c>
      <c r="D163" s="116" t="s">
        <v>148</v>
      </c>
      <c r="E163" s="116" t="s">
        <v>738</v>
      </c>
      <c r="F163" s="116" t="s">
        <v>739</v>
      </c>
      <c r="G163" s="116" t="s">
        <v>740</v>
      </c>
      <c r="H163" s="116" t="s">
        <v>831</v>
      </c>
    </row>
    <row r="164" spans="1:8" ht="11.25">
      <c r="A164" s="116">
        <v>163</v>
      </c>
      <c r="B164" s="116" t="s">
        <v>152</v>
      </c>
      <c r="C164" s="116" t="s">
        <v>163</v>
      </c>
      <c r="D164" s="116" t="s">
        <v>164</v>
      </c>
      <c r="E164" s="116" t="s">
        <v>741</v>
      </c>
      <c r="F164" s="116" t="s">
        <v>742</v>
      </c>
      <c r="G164" s="116" t="s">
        <v>743</v>
      </c>
      <c r="H164" s="116" t="s">
        <v>831</v>
      </c>
    </row>
    <row r="165" spans="1:8" ht="11.25">
      <c r="A165" s="116">
        <v>164</v>
      </c>
      <c r="B165" s="116" t="s">
        <v>171</v>
      </c>
      <c r="C165" s="116" t="s">
        <v>186</v>
      </c>
      <c r="D165" s="116" t="s">
        <v>187</v>
      </c>
      <c r="E165" s="116" t="s">
        <v>744</v>
      </c>
      <c r="F165" s="116" t="s">
        <v>745</v>
      </c>
      <c r="G165" s="116" t="s">
        <v>746</v>
      </c>
      <c r="H165" s="116" t="s">
        <v>831</v>
      </c>
    </row>
    <row r="166" spans="1:8" ht="11.25">
      <c r="A166" s="116">
        <v>165</v>
      </c>
      <c r="B166" s="116" t="s">
        <v>747</v>
      </c>
      <c r="C166" s="116" t="s">
        <v>747</v>
      </c>
      <c r="D166" s="116" t="s">
        <v>748</v>
      </c>
      <c r="E166" s="116" t="s">
        <v>749</v>
      </c>
      <c r="F166" s="116" t="s">
        <v>750</v>
      </c>
      <c r="G166" s="116" t="s">
        <v>751</v>
      </c>
      <c r="H166" s="116" t="s">
        <v>830</v>
      </c>
    </row>
    <row r="167" spans="1:8" ht="11.25">
      <c r="A167" s="116">
        <v>166</v>
      </c>
      <c r="B167" s="116" t="s">
        <v>211</v>
      </c>
      <c r="C167" s="116" t="s">
        <v>229</v>
      </c>
      <c r="D167" s="116" t="s">
        <v>230</v>
      </c>
      <c r="E167" s="116" t="s">
        <v>752</v>
      </c>
      <c r="F167" s="116" t="s">
        <v>753</v>
      </c>
      <c r="G167" s="116" t="s">
        <v>754</v>
      </c>
      <c r="H167" s="116" t="s">
        <v>831</v>
      </c>
    </row>
    <row r="168" spans="1:8" ht="11.25">
      <c r="A168" s="116">
        <v>167</v>
      </c>
      <c r="B168" s="116" t="s">
        <v>211</v>
      </c>
      <c r="C168" s="116" t="s">
        <v>229</v>
      </c>
      <c r="D168" s="116" t="s">
        <v>230</v>
      </c>
      <c r="E168" s="116" t="s">
        <v>755</v>
      </c>
      <c r="F168" s="116" t="s">
        <v>756</v>
      </c>
      <c r="G168" s="116" t="s">
        <v>754</v>
      </c>
      <c r="H168" s="116" t="s">
        <v>831</v>
      </c>
    </row>
    <row r="169" spans="1:8" ht="11.25">
      <c r="A169" s="116">
        <v>168</v>
      </c>
      <c r="B169" s="116" t="s">
        <v>231</v>
      </c>
      <c r="C169" s="116" t="s">
        <v>173</v>
      </c>
      <c r="D169" s="116" t="s">
        <v>233</v>
      </c>
      <c r="E169" s="116" t="s">
        <v>757</v>
      </c>
      <c r="F169" s="116" t="s">
        <v>758</v>
      </c>
      <c r="G169" s="116" t="s">
        <v>759</v>
      </c>
      <c r="H169" s="116" t="s">
        <v>831</v>
      </c>
    </row>
    <row r="170" spans="1:8" ht="11.25">
      <c r="A170" s="116">
        <v>169</v>
      </c>
      <c r="B170" s="116" t="s">
        <v>231</v>
      </c>
      <c r="C170" s="116" t="s">
        <v>246</v>
      </c>
      <c r="D170" s="116" t="s">
        <v>247</v>
      </c>
      <c r="E170" s="116" t="s">
        <v>760</v>
      </c>
      <c r="F170" s="116" t="s">
        <v>761</v>
      </c>
      <c r="G170" s="116" t="s">
        <v>759</v>
      </c>
      <c r="H170" s="116" t="s">
        <v>831</v>
      </c>
    </row>
    <row r="171" spans="1:8" ht="11.25">
      <c r="A171" s="116">
        <v>170</v>
      </c>
      <c r="B171" s="116" t="s">
        <v>231</v>
      </c>
      <c r="C171" s="116" t="s">
        <v>246</v>
      </c>
      <c r="D171" s="116" t="s">
        <v>247</v>
      </c>
      <c r="E171" s="116" t="s">
        <v>762</v>
      </c>
      <c r="F171" s="116" t="s">
        <v>763</v>
      </c>
      <c r="G171" s="116" t="s">
        <v>759</v>
      </c>
      <c r="H171" s="116" t="s">
        <v>831</v>
      </c>
    </row>
    <row r="172" spans="1:8" ht="11.25">
      <c r="A172" s="116">
        <v>171</v>
      </c>
      <c r="B172" s="116" t="s">
        <v>252</v>
      </c>
      <c r="C172" s="116" t="s">
        <v>268</v>
      </c>
      <c r="D172" s="116" t="s">
        <v>269</v>
      </c>
      <c r="E172" s="116" t="s">
        <v>764</v>
      </c>
      <c r="F172" s="116" t="s">
        <v>765</v>
      </c>
      <c r="G172" s="116" t="s">
        <v>766</v>
      </c>
      <c r="H172" s="116" t="s">
        <v>831</v>
      </c>
    </row>
    <row r="173" spans="1:8" ht="11.25">
      <c r="A173" s="116">
        <v>172</v>
      </c>
      <c r="B173" s="116" t="s">
        <v>767</v>
      </c>
      <c r="C173" s="116" t="s">
        <v>768</v>
      </c>
      <c r="D173" s="116" t="s">
        <v>769</v>
      </c>
      <c r="E173" s="116" t="s">
        <v>770</v>
      </c>
      <c r="F173" s="116" t="s">
        <v>771</v>
      </c>
      <c r="G173" s="116" t="s">
        <v>772</v>
      </c>
      <c r="H173" s="116" t="s">
        <v>831</v>
      </c>
    </row>
    <row r="174" spans="1:8" ht="11.25">
      <c r="A174" s="116">
        <v>173</v>
      </c>
      <c r="B174" s="116" t="s">
        <v>282</v>
      </c>
      <c r="C174" s="116" t="s">
        <v>301</v>
      </c>
      <c r="D174" s="116" t="s">
        <v>302</v>
      </c>
      <c r="E174" s="116" t="s">
        <v>773</v>
      </c>
      <c r="F174" s="116" t="s">
        <v>774</v>
      </c>
      <c r="G174" s="116" t="s">
        <v>775</v>
      </c>
      <c r="H174" s="116" t="s">
        <v>831</v>
      </c>
    </row>
    <row r="175" spans="1:8" ht="11.25">
      <c r="A175" s="116">
        <v>174</v>
      </c>
      <c r="B175" s="116" t="s">
        <v>303</v>
      </c>
      <c r="C175" s="116" t="s">
        <v>321</v>
      </c>
      <c r="D175" s="116" t="s">
        <v>322</v>
      </c>
      <c r="E175" s="116" t="s">
        <v>776</v>
      </c>
      <c r="F175" s="116" t="s">
        <v>777</v>
      </c>
      <c r="G175" s="116" t="s">
        <v>778</v>
      </c>
      <c r="H175" s="116" t="s">
        <v>831</v>
      </c>
    </row>
    <row r="176" spans="1:8" ht="11.25">
      <c r="A176" s="116">
        <v>175</v>
      </c>
      <c r="B176" s="116" t="s">
        <v>303</v>
      </c>
      <c r="C176" s="116" t="s">
        <v>323</v>
      </c>
      <c r="D176" s="116" t="s">
        <v>324</v>
      </c>
      <c r="E176" s="116" t="s">
        <v>779</v>
      </c>
      <c r="F176" s="116" t="s">
        <v>780</v>
      </c>
      <c r="G176" s="116" t="s">
        <v>778</v>
      </c>
      <c r="H176" s="116" t="s">
        <v>831</v>
      </c>
    </row>
    <row r="177" spans="1:8" ht="11.25">
      <c r="A177" s="116">
        <v>176</v>
      </c>
      <c r="B177" s="116" t="s">
        <v>325</v>
      </c>
      <c r="C177" s="116" t="s">
        <v>340</v>
      </c>
      <c r="D177" s="116" t="s">
        <v>341</v>
      </c>
      <c r="E177" s="116" t="s">
        <v>781</v>
      </c>
      <c r="F177" s="116" t="s">
        <v>782</v>
      </c>
      <c r="G177" s="116" t="s">
        <v>783</v>
      </c>
      <c r="H177" s="116" t="s">
        <v>831</v>
      </c>
    </row>
    <row r="178" spans="1:8" ht="11.25">
      <c r="A178" s="116">
        <v>177</v>
      </c>
      <c r="B178" s="116" t="s">
        <v>342</v>
      </c>
      <c r="C178" s="116" t="s">
        <v>356</v>
      </c>
      <c r="D178" s="116" t="s">
        <v>357</v>
      </c>
      <c r="E178" s="116" t="s">
        <v>784</v>
      </c>
      <c r="F178" s="116" t="s">
        <v>785</v>
      </c>
      <c r="G178" s="116" t="s">
        <v>786</v>
      </c>
      <c r="H178" s="116" t="s">
        <v>831</v>
      </c>
    </row>
    <row r="179" spans="1:8" ht="11.25">
      <c r="A179" s="116">
        <v>178</v>
      </c>
      <c r="B179" s="116" t="s">
        <v>374</v>
      </c>
      <c r="C179" s="116" t="s">
        <v>396</v>
      </c>
      <c r="D179" s="116" t="s">
        <v>397</v>
      </c>
      <c r="E179" s="116" t="s">
        <v>787</v>
      </c>
      <c r="F179" s="116" t="s">
        <v>685</v>
      </c>
      <c r="G179" s="116" t="s">
        <v>788</v>
      </c>
      <c r="H179" s="116" t="s">
        <v>831</v>
      </c>
    </row>
    <row r="180" spans="1:8" ht="11.25">
      <c r="A180" s="116">
        <v>179</v>
      </c>
      <c r="B180" s="116" t="s">
        <v>402</v>
      </c>
      <c r="C180" s="116" t="s">
        <v>406</v>
      </c>
      <c r="D180" s="116" t="s">
        <v>407</v>
      </c>
      <c r="E180" s="116" t="s">
        <v>789</v>
      </c>
      <c r="F180" s="116" t="s">
        <v>790</v>
      </c>
      <c r="G180" s="116" t="s">
        <v>791</v>
      </c>
      <c r="H180" s="116" t="s">
        <v>831</v>
      </c>
    </row>
    <row r="181" spans="1:8" ht="11.25">
      <c r="A181" s="116">
        <v>180</v>
      </c>
      <c r="B181" s="116" t="s">
        <v>402</v>
      </c>
      <c r="C181" s="116" t="s">
        <v>406</v>
      </c>
      <c r="D181" s="116" t="s">
        <v>407</v>
      </c>
      <c r="E181" s="116" t="s">
        <v>792</v>
      </c>
      <c r="F181" s="116" t="s">
        <v>793</v>
      </c>
      <c r="G181" s="116" t="s">
        <v>791</v>
      </c>
      <c r="H181" s="116" t="s">
        <v>831</v>
      </c>
    </row>
    <row r="182" spans="1:8" ht="11.25">
      <c r="A182" s="116">
        <v>181</v>
      </c>
      <c r="B182" s="116" t="s">
        <v>402</v>
      </c>
      <c r="C182" s="116" t="s">
        <v>406</v>
      </c>
      <c r="D182" s="116" t="s">
        <v>407</v>
      </c>
      <c r="E182" s="116" t="s">
        <v>794</v>
      </c>
      <c r="F182" s="116" t="s">
        <v>795</v>
      </c>
      <c r="G182" s="116" t="s">
        <v>791</v>
      </c>
      <c r="H182" s="116" t="s">
        <v>831</v>
      </c>
    </row>
    <row r="183" spans="1:7" ht="11.25">
      <c r="A183" s="116">
        <v>182</v>
      </c>
      <c r="B183" s="116" t="s">
        <v>796</v>
      </c>
      <c r="C183" s="116" t="s">
        <v>796</v>
      </c>
      <c r="D183" s="116" t="s">
        <v>797</v>
      </c>
      <c r="E183" s="116" t="s">
        <v>798</v>
      </c>
      <c r="F183" s="116" t="s">
        <v>799</v>
      </c>
      <c r="G183" s="116" t="s">
        <v>800</v>
      </c>
    </row>
    <row r="184" spans="1:8" ht="11.25">
      <c r="A184" s="116">
        <v>183</v>
      </c>
      <c r="B184" s="116" t="s">
        <v>801</v>
      </c>
      <c r="C184" s="116" t="s">
        <v>801</v>
      </c>
      <c r="D184" s="116" t="s">
        <v>802</v>
      </c>
      <c r="E184" s="116" t="s">
        <v>803</v>
      </c>
      <c r="F184" s="116" t="s">
        <v>804</v>
      </c>
      <c r="G184" s="116" t="s">
        <v>772</v>
      </c>
      <c r="H184" s="116" t="s">
        <v>831</v>
      </c>
    </row>
    <row r="185" spans="1:8" ht="11.25">
      <c r="A185" s="116">
        <v>184</v>
      </c>
      <c r="B185" s="116" t="s">
        <v>805</v>
      </c>
      <c r="C185" s="116" t="s">
        <v>805</v>
      </c>
      <c r="D185" s="116" t="s">
        <v>806</v>
      </c>
      <c r="E185" s="116" t="s">
        <v>807</v>
      </c>
      <c r="F185" s="116" t="s">
        <v>808</v>
      </c>
      <c r="G185" s="116" t="s">
        <v>809</v>
      </c>
      <c r="H185" s="116" t="s">
        <v>831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50" customWidth="1"/>
  </cols>
  <sheetData>
    <row r="1" spans="2:8" ht="11.25">
      <c r="B1" s="150" t="s">
        <v>1036</v>
      </c>
      <c r="C1" s="150" t="s">
        <v>1037</v>
      </c>
      <c r="D1" s="150" t="s">
        <v>1039</v>
      </c>
      <c r="E1" s="150" t="s">
        <v>1040</v>
      </c>
      <c r="F1" s="150" t="s">
        <v>1041</v>
      </c>
      <c r="G1" s="150" t="s">
        <v>1042</v>
      </c>
      <c r="H1" s="150" t="s">
        <v>1043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7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1037</v>
      </c>
      <c r="B1" s="43" t="s">
        <v>1036</v>
      </c>
      <c r="C1" s="43" t="s">
        <v>1038</v>
      </c>
    </row>
    <row r="2" spans="1:5" ht="11.25">
      <c r="A2" s="43" t="s">
        <v>1052</v>
      </c>
      <c r="B2" s="43" t="s">
        <v>1052</v>
      </c>
      <c r="C2" s="43" t="s">
        <v>1053</v>
      </c>
      <c r="D2" s="43" t="s">
        <v>1052</v>
      </c>
      <c r="E2" s="43" t="s">
        <v>421</v>
      </c>
    </row>
    <row r="3" spans="1:5" ht="11.25">
      <c r="A3" s="43" t="s">
        <v>1052</v>
      </c>
      <c r="B3" s="43" t="s">
        <v>1054</v>
      </c>
      <c r="C3" s="43" t="s">
        <v>1055</v>
      </c>
      <c r="D3" s="43" t="s">
        <v>1090</v>
      </c>
      <c r="E3" s="43" t="s">
        <v>422</v>
      </c>
    </row>
    <row r="4" spans="1:5" ht="11.25">
      <c r="A4" s="43" t="s">
        <v>1052</v>
      </c>
      <c r="B4" s="43" t="s">
        <v>1056</v>
      </c>
      <c r="C4" s="43" t="s">
        <v>1057</v>
      </c>
      <c r="D4" s="43" t="s">
        <v>1114</v>
      </c>
      <c r="E4" s="43" t="s">
        <v>423</v>
      </c>
    </row>
    <row r="5" spans="1:5" ht="11.25">
      <c r="A5" s="43" t="s">
        <v>1052</v>
      </c>
      <c r="B5" s="43" t="s">
        <v>1058</v>
      </c>
      <c r="C5" s="43" t="s">
        <v>1059</v>
      </c>
      <c r="D5" s="43" t="s">
        <v>1126</v>
      </c>
      <c r="E5" s="43" t="s">
        <v>424</v>
      </c>
    </row>
    <row r="6" spans="1:5" ht="11.25">
      <c r="A6" s="43" t="s">
        <v>1052</v>
      </c>
      <c r="B6" s="43" t="s">
        <v>1060</v>
      </c>
      <c r="C6" s="43" t="s">
        <v>1061</v>
      </c>
      <c r="D6" s="43" t="s">
        <v>1152</v>
      </c>
      <c r="E6" s="43" t="s">
        <v>425</v>
      </c>
    </row>
    <row r="7" spans="1:5" ht="11.25">
      <c r="A7" s="43" t="s">
        <v>1052</v>
      </c>
      <c r="B7" s="43" t="s">
        <v>1062</v>
      </c>
      <c r="C7" s="43" t="s">
        <v>1063</v>
      </c>
      <c r="D7" s="43" t="s">
        <v>1168</v>
      </c>
      <c r="E7" s="43" t="s">
        <v>426</v>
      </c>
    </row>
    <row r="8" spans="1:5" ht="11.25">
      <c r="A8" s="43" t="s">
        <v>1052</v>
      </c>
      <c r="B8" s="43" t="s">
        <v>1064</v>
      </c>
      <c r="C8" s="43" t="s">
        <v>1065</v>
      </c>
      <c r="D8" s="43" t="s">
        <v>1190</v>
      </c>
      <c r="E8" s="43" t="s">
        <v>427</v>
      </c>
    </row>
    <row r="9" spans="1:5" ht="11.25">
      <c r="A9" s="43" t="s">
        <v>1052</v>
      </c>
      <c r="B9" s="43" t="s">
        <v>1066</v>
      </c>
      <c r="C9" s="43" t="s">
        <v>1067</v>
      </c>
      <c r="D9" s="43" t="s">
        <v>1200</v>
      </c>
      <c r="E9" s="43" t="s">
        <v>428</v>
      </c>
    </row>
    <row r="10" spans="1:5" ht="11.25">
      <c r="A10" s="43" t="s">
        <v>1052</v>
      </c>
      <c r="B10" s="43" t="s">
        <v>1068</v>
      </c>
      <c r="C10" s="43" t="s">
        <v>1069</v>
      </c>
      <c r="D10" s="43" t="s">
        <v>1216</v>
      </c>
      <c r="E10" s="43" t="s">
        <v>429</v>
      </c>
    </row>
    <row r="11" spans="1:5" ht="11.25">
      <c r="A11" s="43" t="s">
        <v>1052</v>
      </c>
      <c r="B11" s="43" t="s">
        <v>1070</v>
      </c>
      <c r="C11" s="43" t="s">
        <v>1071</v>
      </c>
      <c r="D11" s="43" t="s">
        <v>1219</v>
      </c>
      <c r="E11" s="43" t="s">
        <v>430</v>
      </c>
    </row>
    <row r="12" spans="1:5" ht="11.25">
      <c r="A12" s="43" t="s">
        <v>1052</v>
      </c>
      <c r="B12" s="43" t="s">
        <v>1072</v>
      </c>
      <c r="C12" s="43" t="s">
        <v>1073</v>
      </c>
      <c r="D12" s="43" t="s">
        <v>1222</v>
      </c>
      <c r="E12" s="43" t="s">
        <v>431</v>
      </c>
    </row>
    <row r="13" spans="1:5" ht="11.25">
      <c r="A13" s="43" t="s">
        <v>1052</v>
      </c>
      <c r="B13" s="43" t="s">
        <v>1074</v>
      </c>
      <c r="C13" s="43" t="s">
        <v>1075</v>
      </c>
      <c r="D13" s="43" t="s">
        <v>1225</v>
      </c>
      <c r="E13" s="43" t="s">
        <v>432</v>
      </c>
    </row>
    <row r="14" spans="1:5" ht="11.25">
      <c r="A14" s="43" t="s">
        <v>1052</v>
      </c>
      <c r="B14" s="43" t="s">
        <v>1076</v>
      </c>
      <c r="C14" s="43" t="s">
        <v>1077</v>
      </c>
      <c r="D14" s="43" t="s">
        <v>1228</v>
      </c>
      <c r="E14" s="43" t="s">
        <v>433</v>
      </c>
    </row>
    <row r="15" spans="1:5" ht="11.25">
      <c r="A15" s="43" t="s">
        <v>1052</v>
      </c>
      <c r="B15" s="43" t="s">
        <v>1078</v>
      </c>
      <c r="C15" s="43" t="s">
        <v>1079</v>
      </c>
      <c r="D15" s="43" t="s">
        <v>1231</v>
      </c>
      <c r="E15" s="43" t="s">
        <v>434</v>
      </c>
    </row>
    <row r="16" spans="1:5" ht="11.25">
      <c r="A16" s="43" t="s">
        <v>1052</v>
      </c>
      <c r="B16" s="43" t="s">
        <v>1080</v>
      </c>
      <c r="C16" s="43" t="s">
        <v>1081</v>
      </c>
      <c r="D16" s="43" t="s">
        <v>1234</v>
      </c>
      <c r="E16" s="43" t="s">
        <v>435</v>
      </c>
    </row>
    <row r="17" spans="1:5" ht="11.25">
      <c r="A17" s="43" t="s">
        <v>1052</v>
      </c>
      <c r="B17" s="43" t="s">
        <v>1082</v>
      </c>
      <c r="C17" s="43" t="s">
        <v>1083</v>
      </c>
      <c r="D17" s="43" t="s">
        <v>1237</v>
      </c>
      <c r="E17" s="43" t="s">
        <v>436</v>
      </c>
    </row>
    <row r="18" spans="1:5" ht="11.25">
      <c r="A18" s="43" t="s">
        <v>1052</v>
      </c>
      <c r="B18" s="43" t="s">
        <v>1084</v>
      </c>
      <c r="C18" s="43" t="s">
        <v>1085</v>
      </c>
      <c r="D18" s="43" t="s">
        <v>1240</v>
      </c>
      <c r="E18" s="43" t="s">
        <v>437</v>
      </c>
    </row>
    <row r="19" spans="1:5" ht="11.25">
      <c r="A19" s="43" t="s">
        <v>1052</v>
      </c>
      <c r="B19" s="43" t="s">
        <v>1086</v>
      </c>
      <c r="C19" s="43" t="s">
        <v>1087</v>
      </c>
      <c r="D19" s="43" t="s">
        <v>1243</v>
      </c>
      <c r="E19" s="43" t="s">
        <v>438</v>
      </c>
    </row>
    <row r="20" spans="1:5" ht="11.25">
      <c r="A20" s="43" t="s">
        <v>1052</v>
      </c>
      <c r="B20" s="43" t="s">
        <v>1088</v>
      </c>
      <c r="C20" s="43" t="s">
        <v>1089</v>
      </c>
      <c r="D20" s="43" t="s">
        <v>1246</v>
      </c>
      <c r="E20" s="43" t="s">
        <v>439</v>
      </c>
    </row>
    <row r="21" spans="1:5" ht="11.25">
      <c r="A21" s="43" t="s">
        <v>1090</v>
      </c>
      <c r="B21" s="43" t="s">
        <v>1090</v>
      </c>
      <c r="C21" s="43" t="s">
        <v>1091</v>
      </c>
      <c r="D21" s="43" t="s">
        <v>1249</v>
      </c>
      <c r="E21" s="43" t="s">
        <v>440</v>
      </c>
    </row>
    <row r="22" spans="1:5" ht="11.25">
      <c r="A22" s="43" t="s">
        <v>1090</v>
      </c>
      <c r="B22" s="43" t="s">
        <v>1092</v>
      </c>
      <c r="C22" s="43" t="s">
        <v>1093</v>
      </c>
      <c r="D22" s="43" t="s">
        <v>1252</v>
      </c>
      <c r="E22" s="43" t="s">
        <v>441</v>
      </c>
    </row>
    <row r="23" spans="1:5" ht="11.25">
      <c r="A23" s="43" t="s">
        <v>1090</v>
      </c>
      <c r="B23" s="43" t="s">
        <v>1094</v>
      </c>
      <c r="C23" s="43" t="s">
        <v>1095</v>
      </c>
      <c r="D23" s="43" t="s">
        <v>1278</v>
      </c>
      <c r="E23" s="43" t="s">
        <v>442</v>
      </c>
    </row>
    <row r="24" spans="1:5" ht="11.25">
      <c r="A24" s="43" t="s">
        <v>1090</v>
      </c>
      <c r="B24" s="43" t="s">
        <v>1096</v>
      </c>
      <c r="C24" s="43" t="s">
        <v>1097</v>
      </c>
      <c r="D24" s="43" t="s">
        <v>1297</v>
      </c>
      <c r="E24" s="43" t="s">
        <v>443</v>
      </c>
    </row>
    <row r="25" spans="1:5" ht="11.25">
      <c r="A25" s="43" t="s">
        <v>1090</v>
      </c>
      <c r="B25" s="43" t="s">
        <v>1098</v>
      </c>
      <c r="C25" s="43" t="s">
        <v>1099</v>
      </c>
      <c r="D25" s="43" t="s">
        <v>1317</v>
      </c>
      <c r="E25" s="43" t="s">
        <v>444</v>
      </c>
    </row>
    <row r="26" spans="1:5" ht="11.25">
      <c r="A26" s="43" t="s">
        <v>1090</v>
      </c>
      <c r="B26" s="43" t="s">
        <v>1100</v>
      </c>
      <c r="C26" s="43" t="s">
        <v>1101</v>
      </c>
      <c r="D26" s="43" t="s">
        <v>1336</v>
      </c>
      <c r="E26" s="43" t="s">
        <v>445</v>
      </c>
    </row>
    <row r="27" spans="1:5" ht="11.25">
      <c r="A27" s="43" t="s">
        <v>1090</v>
      </c>
      <c r="B27" s="43" t="s">
        <v>1102</v>
      </c>
      <c r="C27" s="43" t="s">
        <v>1103</v>
      </c>
      <c r="D27" s="43" t="s">
        <v>1359</v>
      </c>
      <c r="E27" s="43" t="s">
        <v>446</v>
      </c>
    </row>
    <row r="28" spans="1:5" ht="11.25">
      <c r="A28" s="43" t="s">
        <v>1090</v>
      </c>
      <c r="B28" s="43" t="s">
        <v>1104</v>
      </c>
      <c r="C28" s="43" t="s">
        <v>1105</v>
      </c>
      <c r="D28" s="43" t="s">
        <v>1375</v>
      </c>
      <c r="E28" s="43" t="s">
        <v>447</v>
      </c>
    </row>
    <row r="29" spans="1:5" ht="11.25">
      <c r="A29" s="43" t="s">
        <v>1090</v>
      </c>
      <c r="B29" s="43" t="s">
        <v>1106</v>
      </c>
      <c r="C29" s="43" t="s">
        <v>1107</v>
      </c>
      <c r="D29" s="43" t="s">
        <v>1401</v>
      </c>
      <c r="E29" s="43" t="s">
        <v>448</v>
      </c>
    </row>
    <row r="30" spans="1:5" ht="11.25">
      <c r="A30" s="43" t="s">
        <v>1090</v>
      </c>
      <c r="B30" s="43" t="s">
        <v>1108</v>
      </c>
      <c r="C30" s="43" t="s">
        <v>1109</v>
      </c>
      <c r="D30" s="43" t="s">
        <v>1423</v>
      </c>
      <c r="E30" s="43" t="s">
        <v>449</v>
      </c>
    </row>
    <row r="31" spans="1:5" ht="11.25">
      <c r="A31" s="43" t="s">
        <v>1090</v>
      </c>
      <c r="B31" s="43" t="s">
        <v>1110</v>
      </c>
      <c r="C31" s="43" t="s">
        <v>1111</v>
      </c>
      <c r="D31" s="43" t="s">
        <v>1439</v>
      </c>
      <c r="E31" s="43" t="s">
        <v>450</v>
      </c>
    </row>
    <row r="32" spans="1:5" ht="11.25">
      <c r="A32" s="43" t="s">
        <v>1090</v>
      </c>
      <c r="B32" s="43" t="s">
        <v>1112</v>
      </c>
      <c r="C32" s="43" t="s">
        <v>1113</v>
      </c>
      <c r="D32" s="43" t="s">
        <v>1469</v>
      </c>
      <c r="E32" s="43" t="s">
        <v>451</v>
      </c>
    </row>
    <row r="33" spans="1:5" ht="11.25">
      <c r="A33" s="43" t="s">
        <v>1114</v>
      </c>
      <c r="B33" s="43" t="s">
        <v>1116</v>
      </c>
      <c r="C33" s="43" t="s">
        <v>1117</v>
      </c>
      <c r="D33" s="43" t="s">
        <v>1477</v>
      </c>
      <c r="E33" s="43" t="s">
        <v>452</v>
      </c>
    </row>
    <row r="34" spans="1:5" ht="11.25">
      <c r="A34" s="43" t="s">
        <v>1114</v>
      </c>
      <c r="B34" s="43" t="s">
        <v>1114</v>
      </c>
      <c r="C34" s="43" t="s">
        <v>1115</v>
      </c>
      <c r="D34" s="43" t="s">
        <v>1497</v>
      </c>
      <c r="E34" s="43" t="s">
        <v>453</v>
      </c>
    </row>
    <row r="35" spans="1:5" ht="11.25">
      <c r="A35" s="43" t="s">
        <v>1114</v>
      </c>
      <c r="B35" s="43" t="s">
        <v>1118</v>
      </c>
      <c r="C35" s="43" t="s">
        <v>1119</v>
      </c>
      <c r="D35" s="43" t="s">
        <v>1515</v>
      </c>
      <c r="E35" s="43" t="s">
        <v>454</v>
      </c>
    </row>
    <row r="36" spans="1:5" ht="11.25">
      <c r="A36" s="43" t="s">
        <v>1114</v>
      </c>
      <c r="B36" s="43" t="s">
        <v>1120</v>
      </c>
      <c r="C36" s="43" t="s">
        <v>1121</v>
      </c>
      <c r="D36" s="43" t="s">
        <v>6</v>
      </c>
      <c r="E36" s="43" t="s">
        <v>455</v>
      </c>
    </row>
    <row r="37" spans="1:5" ht="11.25">
      <c r="A37" s="43" t="s">
        <v>1114</v>
      </c>
      <c r="B37" s="43" t="s">
        <v>1122</v>
      </c>
      <c r="C37" s="43" t="s">
        <v>1123</v>
      </c>
      <c r="D37" s="43" t="s">
        <v>23</v>
      </c>
      <c r="E37" s="43" t="s">
        <v>456</v>
      </c>
    </row>
    <row r="38" spans="1:5" ht="11.25">
      <c r="A38" s="43" t="s">
        <v>1114</v>
      </c>
      <c r="B38" s="43" t="s">
        <v>1124</v>
      </c>
      <c r="C38" s="43" t="s">
        <v>1125</v>
      </c>
      <c r="D38" s="43" t="s">
        <v>43</v>
      </c>
      <c r="E38" s="43" t="s">
        <v>457</v>
      </c>
    </row>
    <row r="39" spans="1:5" ht="11.25">
      <c r="A39" s="43" t="s">
        <v>1126</v>
      </c>
      <c r="B39" s="43" t="s">
        <v>1126</v>
      </c>
      <c r="C39" s="43" t="s">
        <v>1127</v>
      </c>
      <c r="D39" s="43" t="s">
        <v>58</v>
      </c>
      <c r="E39" s="43" t="s">
        <v>458</v>
      </c>
    </row>
    <row r="40" spans="1:5" ht="11.25">
      <c r="A40" s="43" t="s">
        <v>1126</v>
      </c>
      <c r="B40" s="43" t="s">
        <v>1128</v>
      </c>
      <c r="C40" s="43" t="s">
        <v>1129</v>
      </c>
      <c r="D40" s="43" t="s">
        <v>95</v>
      </c>
      <c r="E40" s="43" t="s">
        <v>459</v>
      </c>
    </row>
    <row r="41" spans="1:5" ht="11.25">
      <c r="A41" s="43" t="s">
        <v>1126</v>
      </c>
      <c r="B41" s="43" t="s">
        <v>1130</v>
      </c>
      <c r="C41" s="43" t="s">
        <v>1131</v>
      </c>
      <c r="D41" s="43" t="s">
        <v>109</v>
      </c>
      <c r="E41" s="43" t="s">
        <v>460</v>
      </c>
    </row>
    <row r="42" spans="1:5" ht="11.25">
      <c r="A42" s="43" t="s">
        <v>1126</v>
      </c>
      <c r="B42" s="43" t="s">
        <v>1132</v>
      </c>
      <c r="C42" s="43" t="s">
        <v>1133</v>
      </c>
      <c r="D42" s="43" t="s">
        <v>133</v>
      </c>
      <c r="E42" s="43" t="s">
        <v>461</v>
      </c>
    </row>
    <row r="43" spans="1:5" ht="11.25">
      <c r="A43" s="43" t="s">
        <v>1126</v>
      </c>
      <c r="B43" s="43" t="s">
        <v>1134</v>
      </c>
      <c r="C43" s="43" t="s">
        <v>1135</v>
      </c>
      <c r="D43" s="43" t="s">
        <v>152</v>
      </c>
      <c r="E43" s="43" t="s">
        <v>462</v>
      </c>
    </row>
    <row r="44" spans="1:5" ht="11.25">
      <c r="A44" s="43" t="s">
        <v>1126</v>
      </c>
      <c r="B44" s="43" t="s">
        <v>1136</v>
      </c>
      <c r="C44" s="43" t="s">
        <v>1137</v>
      </c>
      <c r="D44" s="43" t="s">
        <v>171</v>
      </c>
      <c r="E44" s="43" t="s">
        <v>463</v>
      </c>
    </row>
    <row r="45" spans="1:5" ht="11.25">
      <c r="A45" s="43" t="s">
        <v>1126</v>
      </c>
      <c r="B45" s="43" t="s">
        <v>1138</v>
      </c>
      <c r="C45" s="43" t="s">
        <v>1139</v>
      </c>
      <c r="D45" s="43" t="s">
        <v>192</v>
      </c>
      <c r="E45" s="43" t="s">
        <v>464</v>
      </c>
    </row>
    <row r="46" spans="1:5" ht="11.25">
      <c r="A46" s="43" t="s">
        <v>1126</v>
      </c>
      <c r="B46" s="43" t="s">
        <v>1140</v>
      </c>
      <c r="C46" s="43" t="s">
        <v>1141</v>
      </c>
      <c r="D46" s="43" t="s">
        <v>211</v>
      </c>
      <c r="E46" s="43" t="s">
        <v>471</v>
      </c>
    </row>
    <row r="47" spans="1:5" ht="11.25">
      <c r="A47" s="43" t="s">
        <v>1126</v>
      </c>
      <c r="B47" s="43" t="s">
        <v>1142</v>
      </c>
      <c r="C47" s="43" t="s">
        <v>1143</v>
      </c>
      <c r="D47" s="43" t="s">
        <v>231</v>
      </c>
      <c r="E47" s="43" t="s">
        <v>472</v>
      </c>
    </row>
    <row r="48" spans="1:5" ht="11.25">
      <c r="A48" s="43" t="s">
        <v>1126</v>
      </c>
      <c r="B48" s="43" t="s">
        <v>1144</v>
      </c>
      <c r="C48" s="43" t="s">
        <v>1145</v>
      </c>
      <c r="D48" s="43" t="s">
        <v>252</v>
      </c>
      <c r="E48" s="43" t="s">
        <v>473</v>
      </c>
    </row>
    <row r="49" spans="1:5" ht="11.25">
      <c r="A49" s="43" t="s">
        <v>1126</v>
      </c>
      <c r="B49" s="43" t="s">
        <v>1146</v>
      </c>
      <c r="C49" s="43" t="s">
        <v>1147</v>
      </c>
      <c r="D49" s="43" t="s">
        <v>274</v>
      </c>
      <c r="E49" s="43" t="s">
        <v>474</v>
      </c>
    </row>
    <row r="50" spans="1:5" ht="11.25">
      <c r="A50" s="43" t="s">
        <v>1126</v>
      </c>
      <c r="B50" s="43" t="s">
        <v>1148</v>
      </c>
      <c r="C50" s="43" t="s">
        <v>1149</v>
      </c>
      <c r="D50" s="43" t="s">
        <v>282</v>
      </c>
      <c r="E50" s="43" t="s">
        <v>475</v>
      </c>
    </row>
    <row r="51" spans="1:5" ht="11.25">
      <c r="A51" s="43" t="s">
        <v>1126</v>
      </c>
      <c r="B51" s="43" t="s">
        <v>1150</v>
      </c>
      <c r="C51" s="43" t="s">
        <v>1151</v>
      </c>
      <c r="D51" s="43" t="s">
        <v>303</v>
      </c>
      <c r="E51" s="43" t="s">
        <v>476</v>
      </c>
    </row>
    <row r="52" spans="1:5" ht="11.25">
      <c r="A52" s="43" t="s">
        <v>1152</v>
      </c>
      <c r="B52" s="43" t="s">
        <v>1152</v>
      </c>
      <c r="C52" s="43" t="s">
        <v>1153</v>
      </c>
      <c r="D52" s="43" t="s">
        <v>325</v>
      </c>
      <c r="E52" s="43" t="s">
        <v>477</v>
      </c>
    </row>
    <row r="53" spans="1:5" ht="11.25">
      <c r="A53" s="43" t="s">
        <v>1152</v>
      </c>
      <c r="B53" s="43" t="s">
        <v>1154</v>
      </c>
      <c r="C53" s="43" t="s">
        <v>1155</v>
      </c>
      <c r="D53" s="43" t="s">
        <v>342</v>
      </c>
      <c r="E53" s="43" t="s">
        <v>478</v>
      </c>
    </row>
    <row r="54" spans="1:5" ht="11.25">
      <c r="A54" s="43" t="s">
        <v>1152</v>
      </c>
      <c r="B54" s="43" t="s">
        <v>1156</v>
      </c>
      <c r="C54" s="43" t="s">
        <v>1157</v>
      </c>
      <c r="D54" s="43" t="s">
        <v>359</v>
      </c>
      <c r="E54" s="43" t="s">
        <v>479</v>
      </c>
    </row>
    <row r="55" spans="1:5" ht="11.25">
      <c r="A55" s="43" t="s">
        <v>1152</v>
      </c>
      <c r="B55" s="43" t="s">
        <v>1158</v>
      </c>
      <c r="C55" s="43" t="s">
        <v>1159</v>
      </c>
      <c r="D55" s="43" t="s">
        <v>374</v>
      </c>
      <c r="E55" s="43" t="s">
        <v>480</v>
      </c>
    </row>
    <row r="56" spans="1:5" ht="11.25">
      <c r="A56" s="43" t="s">
        <v>1152</v>
      </c>
      <c r="B56" s="43" t="s">
        <v>1160</v>
      </c>
      <c r="C56" s="43" t="s">
        <v>1161</v>
      </c>
      <c r="D56" s="43" t="s">
        <v>402</v>
      </c>
      <c r="E56" s="43" t="s">
        <v>481</v>
      </c>
    </row>
    <row r="57" spans="1:3" ht="11.25">
      <c r="A57" s="43" t="s">
        <v>1152</v>
      </c>
      <c r="B57" s="43" t="s">
        <v>1162</v>
      </c>
      <c r="C57" s="43" t="s">
        <v>1163</v>
      </c>
    </row>
    <row r="58" spans="1:3" ht="11.25">
      <c r="A58" s="43" t="s">
        <v>1152</v>
      </c>
      <c r="B58" s="43" t="s">
        <v>1164</v>
      </c>
      <c r="C58" s="43" t="s">
        <v>1165</v>
      </c>
    </row>
    <row r="59" spans="1:3" ht="11.25">
      <c r="A59" s="43" t="s">
        <v>1152</v>
      </c>
      <c r="B59" s="43" t="s">
        <v>1166</v>
      </c>
      <c r="C59" s="43" t="s">
        <v>1167</v>
      </c>
    </row>
    <row r="60" spans="1:3" ht="11.25">
      <c r="A60" s="43" t="s">
        <v>1168</v>
      </c>
      <c r="B60" s="43" t="s">
        <v>1168</v>
      </c>
      <c r="C60" s="43" t="s">
        <v>1169</v>
      </c>
    </row>
    <row r="61" spans="1:3" ht="11.25">
      <c r="A61" s="43" t="s">
        <v>1168</v>
      </c>
      <c r="B61" s="43" t="s">
        <v>1170</v>
      </c>
      <c r="C61" s="43" t="s">
        <v>1171</v>
      </c>
    </row>
    <row r="62" spans="1:3" ht="11.25">
      <c r="A62" s="43" t="s">
        <v>1168</v>
      </c>
      <c r="B62" s="43" t="s">
        <v>1172</v>
      </c>
      <c r="C62" s="43" t="s">
        <v>1173</v>
      </c>
    </row>
    <row r="63" spans="1:3" ht="11.25">
      <c r="A63" s="43" t="s">
        <v>1168</v>
      </c>
      <c r="B63" s="43" t="s">
        <v>1174</v>
      </c>
      <c r="C63" s="43" t="s">
        <v>1175</v>
      </c>
    </row>
    <row r="64" spans="1:3" ht="11.25">
      <c r="A64" s="43" t="s">
        <v>1168</v>
      </c>
      <c r="B64" s="43" t="s">
        <v>1176</v>
      </c>
      <c r="C64" s="43" t="s">
        <v>1177</v>
      </c>
    </row>
    <row r="65" spans="1:3" ht="11.25">
      <c r="A65" s="43" t="s">
        <v>1168</v>
      </c>
      <c r="B65" s="43" t="s">
        <v>1178</v>
      </c>
      <c r="C65" s="43" t="s">
        <v>1179</v>
      </c>
    </row>
    <row r="66" spans="1:3" ht="11.25">
      <c r="A66" s="43" t="s">
        <v>1168</v>
      </c>
      <c r="B66" s="43" t="s">
        <v>1180</v>
      </c>
      <c r="C66" s="43" t="s">
        <v>1181</v>
      </c>
    </row>
    <row r="67" spans="1:3" ht="11.25">
      <c r="A67" s="43" t="s">
        <v>1168</v>
      </c>
      <c r="B67" s="43" t="s">
        <v>1182</v>
      </c>
      <c r="C67" s="43" t="s">
        <v>1183</v>
      </c>
    </row>
    <row r="68" spans="1:3" ht="11.25">
      <c r="A68" s="43" t="s">
        <v>1168</v>
      </c>
      <c r="B68" s="43" t="s">
        <v>1184</v>
      </c>
      <c r="C68" s="43" t="s">
        <v>1185</v>
      </c>
    </row>
    <row r="69" spans="1:3" ht="11.25">
      <c r="A69" s="43" t="s">
        <v>1168</v>
      </c>
      <c r="B69" s="43" t="s">
        <v>1186</v>
      </c>
      <c r="C69" s="43" t="s">
        <v>1187</v>
      </c>
    </row>
    <row r="70" spans="1:3" ht="11.25">
      <c r="A70" s="43" t="s">
        <v>1168</v>
      </c>
      <c r="B70" s="43" t="s">
        <v>1188</v>
      </c>
      <c r="C70" s="43" t="s">
        <v>1189</v>
      </c>
    </row>
    <row r="71" spans="1:3" ht="11.25">
      <c r="A71" s="43" t="s">
        <v>1190</v>
      </c>
      <c r="B71" s="43" t="s">
        <v>1192</v>
      </c>
      <c r="C71" s="43" t="s">
        <v>1193</v>
      </c>
    </row>
    <row r="72" spans="1:3" ht="11.25">
      <c r="A72" s="43" t="s">
        <v>1190</v>
      </c>
      <c r="B72" s="43" t="s">
        <v>1190</v>
      </c>
      <c r="C72" s="43" t="s">
        <v>1191</v>
      </c>
    </row>
    <row r="73" spans="1:3" ht="11.25">
      <c r="A73" s="43" t="s">
        <v>1190</v>
      </c>
      <c r="B73" s="43" t="s">
        <v>1194</v>
      </c>
      <c r="C73" s="43" t="s">
        <v>1195</v>
      </c>
    </row>
    <row r="74" spans="1:3" ht="11.25">
      <c r="A74" s="43" t="s">
        <v>1190</v>
      </c>
      <c r="B74" s="43" t="s">
        <v>1196</v>
      </c>
      <c r="C74" s="43" t="s">
        <v>1197</v>
      </c>
    </row>
    <row r="75" spans="1:3" ht="11.25">
      <c r="A75" s="43" t="s">
        <v>1190</v>
      </c>
      <c r="B75" s="43" t="s">
        <v>1198</v>
      </c>
      <c r="C75" s="43" t="s">
        <v>1199</v>
      </c>
    </row>
    <row r="76" spans="1:3" ht="11.25">
      <c r="A76" s="43" t="s">
        <v>1200</v>
      </c>
      <c r="B76" s="43" t="s">
        <v>1200</v>
      </c>
      <c r="C76" s="43" t="s">
        <v>1201</v>
      </c>
    </row>
    <row r="77" spans="1:3" ht="11.25">
      <c r="A77" s="43" t="s">
        <v>1200</v>
      </c>
      <c r="B77" s="43" t="s">
        <v>1202</v>
      </c>
      <c r="C77" s="43" t="s">
        <v>1203</v>
      </c>
    </row>
    <row r="78" spans="1:3" ht="11.25">
      <c r="A78" s="43" t="s">
        <v>1200</v>
      </c>
      <c r="B78" s="43" t="s">
        <v>1204</v>
      </c>
      <c r="C78" s="43" t="s">
        <v>1205</v>
      </c>
    </row>
    <row r="79" spans="1:3" ht="11.25">
      <c r="A79" s="43" t="s">
        <v>1200</v>
      </c>
      <c r="B79" s="43" t="s">
        <v>1206</v>
      </c>
      <c r="C79" s="43" t="s">
        <v>1207</v>
      </c>
    </row>
    <row r="80" spans="1:3" ht="11.25">
      <c r="A80" s="43" t="s">
        <v>1200</v>
      </c>
      <c r="B80" s="43" t="s">
        <v>1208</v>
      </c>
      <c r="C80" s="43" t="s">
        <v>1209</v>
      </c>
    </row>
    <row r="81" spans="1:3" ht="11.25">
      <c r="A81" s="43" t="s">
        <v>1200</v>
      </c>
      <c r="B81" s="43" t="s">
        <v>1210</v>
      </c>
      <c r="C81" s="43" t="s">
        <v>1211</v>
      </c>
    </row>
    <row r="82" spans="1:3" ht="11.25">
      <c r="A82" s="43" t="s">
        <v>1200</v>
      </c>
      <c r="B82" s="43" t="s">
        <v>1212</v>
      </c>
      <c r="C82" s="43" t="s">
        <v>1213</v>
      </c>
    </row>
    <row r="83" spans="1:3" ht="11.25">
      <c r="A83" s="43" t="s">
        <v>1200</v>
      </c>
      <c r="B83" s="43" t="s">
        <v>1214</v>
      </c>
      <c r="C83" s="43" t="s">
        <v>1215</v>
      </c>
    </row>
    <row r="84" spans="1:3" ht="11.25">
      <c r="A84" s="43" t="s">
        <v>1216</v>
      </c>
      <c r="B84" s="43" t="s">
        <v>1218</v>
      </c>
      <c r="C84" s="43" t="s">
        <v>1217</v>
      </c>
    </row>
    <row r="85" spans="1:3" ht="11.25">
      <c r="A85" s="43" t="s">
        <v>1216</v>
      </c>
      <c r="B85" s="43" t="s">
        <v>1216</v>
      </c>
      <c r="C85" s="43" t="s">
        <v>1217</v>
      </c>
    </row>
    <row r="86" spans="1:3" ht="11.25">
      <c r="A86" s="43" t="s">
        <v>1219</v>
      </c>
      <c r="B86" s="43" t="s">
        <v>1221</v>
      </c>
      <c r="C86" s="43" t="s">
        <v>1220</v>
      </c>
    </row>
    <row r="87" spans="1:3" ht="11.25">
      <c r="A87" s="43" t="s">
        <v>1219</v>
      </c>
      <c r="B87" s="43" t="s">
        <v>1219</v>
      </c>
      <c r="C87" s="43" t="s">
        <v>1220</v>
      </c>
    </row>
    <row r="88" spans="1:3" ht="11.25">
      <c r="A88" s="43" t="s">
        <v>1222</v>
      </c>
      <c r="B88" s="43" t="s">
        <v>1224</v>
      </c>
      <c r="C88" s="43" t="s">
        <v>1223</v>
      </c>
    </row>
    <row r="89" spans="1:3" ht="11.25">
      <c r="A89" s="43" t="s">
        <v>1222</v>
      </c>
      <c r="B89" s="43" t="s">
        <v>1222</v>
      </c>
      <c r="C89" s="43" t="s">
        <v>1223</v>
      </c>
    </row>
    <row r="90" spans="1:3" ht="11.25">
      <c r="A90" s="43" t="s">
        <v>1225</v>
      </c>
      <c r="B90" s="43" t="s">
        <v>1225</v>
      </c>
      <c r="C90" s="43" t="s">
        <v>1226</v>
      </c>
    </row>
    <row r="91" spans="1:3" ht="11.25">
      <c r="A91" s="43" t="s">
        <v>1225</v>
      </c>
      <c r="B91" s="43" t="s">
        <v>1227</v>
      </c>
      <c r="C91" s="43" t="s">
        <v>1226</v>
      </c>
    </row>
    <row r="92" spans="1:3" ht="11.25">
      <c r="A92" s="43" t="s">
        <v>1228</v>
      </c>
      <c r="B92" s="43" t="s">
        <v>1228</v>
      </c>
      <c r="C92" s="43" t="s">
        <v>1229</v>
      </c>
    </row>
    <row r="93" spans="1:3" ht="11.25">
      <c r="A93" s="43" t="s">
        <v>1228</v>
      </c>
      <c r="B93" s="43" t="s">
        <v>1230</v>
      </c>
      <c r="C93" s="43" t="s">
        <v>1229</v>
      </c>
    </row>
    <row r="94" spans="1:3" ht="11.25">
      <c r="A94" s="43" t="s">
        <v>1231</v>
      </c>
      <c r="B94" s="43" t="s">
        <v>1231</v>
      </c>
      <c r="C94" s="43" t="s">
        <v>1232</v>
      </c>
    </row>
    <row r="95" spans="1:3" ht="11.25">
      <c r="A95" s="43" t="s">
        <v>1231</v>
      </c>
      <c r="B95" s="43" t="s">
        <v>1233</v>
      </c>
      <c r="C95" s="43" t="s">
        <v>1232</v>
      </c>
    </row>
    <row r="96" spans="1:3" ht="11.25">
      <c r="A96" s="43" t="s">
        <v>1234</v>
      </c>
      <c r="B96" s="43" t="s">
        <v>1234</v>
      </c>
      <c r="C96" s="43" t="s">
        <v>1235</v>
      </c>
    </row>
    <row r="97" spans="1:3" ht="11.25">
      <c r="A97" s="43" t="s">
        <v>1234</v>
      </c>
      <c r="B97" s="43" t="s">
        <v>1236</v>
      </c>
      <c r="C97" s="43" t="s">
        <v>1235</v>
      </c>
    </row>
    <row r="98" spans="1:3" ht="11.25">
      <c r="A98" s="43" t="s">
        <v>1237</v>
      </c>
      <c r="B98" s="43" t="s">
        <v>1237</v>
      </c>
      <c r="C98" s="43" t="s">
        <v>1238</v>
      </c>
    </row>
    <row r="99" spans="1:3" ht="11.25">
      <c r="A99" s="43" t="s">
        <v>1237</v>
      </c>
      <c r="B99" s="43" t="s">
        <v>1239</v>
      </c>
      <c r="C99" s="43" t="s">
        <v>1238</v>
      </c>
    </row>
    <row r="100" spans="1:3" ht="11.25">
      <c r="A100" s="43" t="s">
        <v>1240</v>
      </c>
      <c r="B100" s="43" t="s">
        <v>1240</v>
      </c>
      <c r="C100" s="43" t="s">
        <v>1241</v>
      </c>
    </row>
    <row r="101" spans="1:3" ht="11.25">
      <c r="A101" s="43" t="s">
        <v>1240</v>
      </c>
      <c r="B101" s="43" t="s">
        <v>1242</v>
      </c>
      <c r="C101" s="43" t="s">
        <v>1241</v>
      </c>
    </row>
    <row r="102" spans="1:3" ht="11.25">
      <c r="A102" s="43" t="s">
        <v>1243</v>
      </c>
      <c r="B102" s="43" t="s">
        <v>1243</v>
      </c>
      <c r="C102" s="43" t="s">
        <v>1244</v>
      </c>
    </row>
    <row r="103" spans="1:3" ht="11.25">
      <c r="A103" s="43" t="s">
        <v>1243</v>
      </c>
      <c r="B103" s="43" t="s">
        <v>1245</v>
      </c>
      <c r="C103" s="43" t="s">
        <v>1244</v>
      </c>
    </row>
    <row r="104" spans="1:3" ht="11.25">
      <c r="A104" s="43" t="s">
        <v>1246</v>
      </c>
      <c r="B104" s="43" t="s">
        <v>1246</v>
      </c>
      <c r="C104" s="43" t="s">
        <v>1247</v>
      </c>
    </row>
    <row r="105" spans="1:3" ht="11.25">
      <c r="A105" s="43" t="s">
        <v>1246</v>
      </c>
      <c r="B105" s="43" t="s">
        <v>1248</v>
      </c>
      <c r="C105" s="43" t="s">
        <v>1247</v>
      </c>
    </row>
    <row r="106" spans="1:3" ht="11.25">
      <c r="A106" s="43" t="s">
        <v>1249</v>
      </c>
      <c r="B106" s="43" t="s">
        <v>1249</v>
      </c>
      <c r="C106" s="43" t="s">
        <v>1250</v>
      </c>
    </row>
    <row r="107" spans="1:3" ht="11.25">
      <c r="A107" s="43" t="s">
        <v>1249</v>
      </c>
      <c r="B107" s="43" t="s">
        <v>1251</v>
      </c>
      <c r="C107" s="43" t="s">
        <v>1250</v>
      </c>
    </row>
    <row r="108" spans="1:3" ht="11.25">
      <c r="A108" s="43" t="s">
        <v>1252</v>
      </c>
      <c r="B108" s="43" t="s">
        <v>1254</v>
      </c>
      <c r="C108" s="43" t="s">
        <v>1255</v>
      </c>
    </row>
    <row r="109" spans="1:3" ht="11.25">
      <c r="A109" s="43" t="s">
        <v>1252</v>
      </c>
      <c r="B109" s="43" t="s">
        <v>1256</v>
      </c>
      <c r="C109" s="43" t="s">
        <v>1257</v>
      </c>
    </row>
    <row r="110" spans="1:3" ht="11.25">
      <c r="A110" s="43" t="s">
        <v>1252</v>
      </c>
      <c r="B110" s="43" t="s">
        <v>1258</v>
      </c>
      <c r="C110" s="43" t="s">
        <v>1259</v>
      </c>
    </row>
    <row r="111" spans="1:3" ht="11.25">
      <c r="A111" s="43" t="s">
        <v>1252</v>
      </c>
      <c r="B111" s="43" t="s">
        <v>1194</v>
      </c>
      <c r="C111" s="43" t="s">
        <v>1260</v>
      </c>
    </row>
    <row r="112" spans="1:3" ht="11.25">
      <c r="A112" s="43" t="s">
        <v>1252</v>
      </c>
      <c r="B112" s="43" t="s">
        <v>1261</v>
      </c>
      <c r="C112" s="43" t="s">
        <v>1262</v>
      </c>
    </row>
    <row r="113" spans="1:3" ht="11.25">
      <c r="A113" s="43" t="s">
        <v>1252</v>
      </c>
      <c r="B113" s="43" t="s">
        <v>1252</v>
      </c>
      <c r="C113" s="43" t="s">
        <v>1253</v>
      </c>
    </row>
    <row r="114" spans="1:3" ht="11.25">
      <c r="A114" s="43" t="s">
        <v>1252</v>
      </c>
      <c r="B114" s="43" t="s">
        <v>1263</v>
      </c>
      <c r="C114" s="43" t="s">
        <v>1264</v>
      </c>
    </row>
    <row r="115" spans="1:3" ht="11.25">
      <c r="A115" s="43" t="s">
        <v>1252</v>
      </c>
      <c r="B115" s="43" t="s">
        <v>1265</v>
      </c>
      <c r="C115" s="43" t="s">
        <v>1266</v>
      </c>
    </row>
    <row r="116" spans="1:3" ht="11.25">
      <c r="A116" s="43" t="s">
        <v>1252</v>
      </c>
      <c r="B116" s="43" t="s">
        <v>1267</v>
      </c>
      <c r="C116" s="43" t="s">
        <v>1268</v>
      </c>
    </row>
    <row r="117" spans="1:3" ht="11.25">
      <c r="A117" s="43" t="s">
        <v>1252</v>
      </c>
      <c r="B117" s="43" t="s">
        <v>1269</v>
      </c>
      <c r="C117" s="43" t="s">
        <v>1270</v>
      </c>
    </row>
    <row r="118" spans="1:3" ht="11.25">
      <c r="A118" s="43" t="s">
        <v>1252</v>
      </c>
      <c r="B118" s="43" t="s">
        <v>1271</v>
      </c>
      <c r="C118" s="43" t="s">
        <v>1272</v>
      </c>
    </row>
    <row r="119" spans="1:3" ht="11.25">
      <c r="A119" s="43" t="s">
        <v>1252</v>
      </c>
      <c r="B119" s="43" t="s">
        <v>1273</v>
      </c>
      <c r="C119" s="43" t="s">
        <v>1274</v>
      </c>
    </row>
    <row r="120" spans="1:3" ht="11.25">
      <c r="A120" s="43" t="s">
        <v>1252</v>
      </c>
      <c r="B120" s="43" t="s">
        <v>1212</v>
      </c>
      <c r="C120" s="43" t="s">
        <v>1275</v>
      </c>
    </row>
    <row r="121" spans="1:3" ht="11.25">
      <c r="A121" s="43" t="s">
        <v>1252</v>
      </c>
      <c r="B121" s="43" t="s">
        <v>1276</v>
      </c>
      <c r="C121" s="43" t="s">
        <v>1277</v>
      </c>
    </row>
    <row r="122" spans="1:3" ht="11.25">
      <c r="A122" s="43" t="s">
        <v>1278</v>
      </c>
      <c r="B122" s="43" t="s">
        <v>1280</v>
      </c>
      <c r="C122" s="43" t="s">
        <v>1281</v>
      </c>
    </row>
    <row r="123" spans="1:3" ht="11.25">
      <c r="A123" s="43" t="s">
        <v>1278</v>
      </c>
      <c r="B123" s="43" t="s">
        <v>1282</v>
      </c>
      <c r="C123" s="43" t="s">
        <v>1283</v>
      </c>
    </row>
    <row r="124" spans="1:3" ht="11.25">
      <c r="A124" s="43" t="s">
        <v>1278</v>
      </c>
      <c r="B124" s="43" t="s">
        <v>1278</v>
      </c>
      <c r="C124" s="43" t="s">
        <v>1279</v>
      </c>
    </row>
    <row r="125" spans="1:3" ht="11.25">
      <c r="A125" s="43" t="s">
        <v>1278</v>
      </c>
      <c r="B125" s="43" t="s">
        <v>1284</v>
      </c>
      <c r="C125" s="43" t="s">
        <v>1285</v>
      </c>
    </row>
    <row r="126" spans="1:3" ht="11.25">
      <c r="A126" s="43" t="s">
        <v>1278</v>
      </c>
      <c r="B126" s="43" t="s">
        <v>1136</v>
      </c>
      <c r="C126" s="43" t="s">
        <v>1286</v>
      </c>
    </row>
    <row r="127" spans="1:3" ht="11.25">
      <c r="A127" s="43" t="s">
        <v>1278</v>
      </c>
      <c r="B127" s="43" t="s">
        <v>1287</v>
      </c>
      <c r="C127" s="43" t="s">
        <v>1288</v>
      </c>
    </row>
    <row r="128" spans="1:3" ht="11.25">
      <c r="A128" s="43" t="s">
        <v>1278</v>
      </c>
      <c r="B128" s="43" t="s">
        <v>1289</v>
      </c>
      <c r="C128" s="43" t="s">
        <v>1290</v>
      </c>
    </row>
    <row r="129" spans="1:3" ht="11.25">
      <c r="A129" s="43" t="s">
        <v>1278</v>
      </c>
      <c r="B129" s="43" t="s">
        <v>1291</v>
      </c>
      <c r="C129" s="43" t="s">
        <v>1292</v>
      </c>
    </row>
    <row r="130" spans="1:3" ht="11.25">
      <c r="A130" s="43" t="s">
        <v>1278</v>
      </c>
      <c r="B130" s="43" t="s">
        <v>1293</v>
      </c>
      <c r="C130" s="43" t="s">
        <v>1294</v>
      </c>
    </row>
    <row r="131" spans="1:3" ht="11.25">
      <c r="A131" s="43" t="s">
        <v>1278</v>
      </c>
      <c r="B131" s="43" t="s">
        <v>1295</v>
      </c>
      <c r="C131" s="43" t="s">
        <v>1296</v>
      </c>
    </row>
    <row r="132" spans="1:3" ht="11.25">
      <c r="A132" s="43" t="s">
        <v>1297</v>
      </c>
      <c r="B132" s="43" t="s">
        <v>1297</v>
      </c>
      <c r="C132" s="43" t="s">
        <v>1298</v>
      </c>
    </row>
    <row r="133" spans="1:3" ht="11.25">
      <c r="A133" s="43" t="s">
        <v>1297</v>
      </c>
      <c r="B133" s="43" t="s">
        <v>1299</v>
      </c>
      <c r="C133" s="43" t="s">
        <v>1300</v>
      </c>
    </row>
    <row r="134" spans="1:3" ht="11.25">
      <c r="A134" s="43" t="s">
        <v>1297</v>
      </c>
      <c r="B134" s="43" t="s">
        <v>1301</v>
      </c>
      <c r="C134" s="43" t="s">
        <v>1302</v>
      </c>
    </row>
    <row r="135" spans="1:3" ht="11.25">
      <c r="A135" s="43" t="s">
        <v>1297</v>
      </c>
      <c r="B135" s="43" t="s">
        <v>1303</v>
      </c>
      <c r="C135" s="43" t="s">
        <v>1304</v>
      </c>
    </row>
    <row r="136" spans="1:3" ht="11.25">
      <c r="A136" s="43" t="s">
        <v>1297</v>
      </c>
      <c r="B136" s="43" t="s">
        <v>1305</v>
      </c>
      <c r="C136" s="43" t="s">
        <v>1306</v>
      </c>
    </row>
    <row r="137" spans="1:3" ht="11.25">
      <c r="A137" s="43" t="s">
        <v>1297</v>
      </c>
      <c r="B137" s="43" t="s">
        <v>1307</v>
      </c>
      <c r="C137" s="43" t="s">
        <v>1308</v>
      </c>
    </row>
    <row r="138" spans="1:3" ht="11.25">
      <c r="A138" s="43" t="s">
        <v>1297</v>
      </c>
      <c r="B138" s="43" t="s">
        <v>1309</v>
      </c>
      <c r="C138" s="43" t="s">
        <v>1310</v>
      </c>
    </row>
    <row r="139" spans="1:3" ht="11.25">
      <c r="A139" s="43" t="s">
        <v>1297</v>
      </c>
      <c r="B139" s="43" t="s">
        <v>1311</v>
      </c>
      <c r="C139" s="43" t="s">
        <v>1312</v>
      </c>
    </row>
    <row r="140" spans="1:3" ht="11.25">
      <c r="A140" s="43" t="s">
        <v>1297</v>
      </c>
      <c r="B140" s="43" t="s">
        <v>1313</v>
      </c>
      <c r="C140" s="43" t="s">
        <v>1314</v>
      </c>
    </row>
    <row r="141" spans="1:3" ht="11.25">
      <c r="A141" s="43" t="s">
        <v>1297</v>
      </c>
      <c r="B141" s="43" t="s">
        <v>1315</v>
      </c>
      <c r="C141" s="43" t="s">
        <v>1316</v>
      </c>
    </row>
    <row r="142" spans="1:3" ht="11.25">
      <c r="A142" s="43" t="s">
        <v>1317</v>
      </c>
      <c r="B142" s="43" t="s">
        <v>1319</v>
      </c>
      <c r="C142" s="43" t="s">
        <v>1320</v>
      </c>
    </row>
    <row r="143" spans="1:3" ht="11.25">
      <c r="A143" s="43" t="s">
        <v>1317</v>
      </c>
      <c r="B143" s="43" t="s">
        <v>1321</v>
      </c>
      <c r="C143" s="43" t="s">
        <v>1322</v>
      </c>
    </row>
    <row r="144" spans="1:3" ht="11.25">
      <c r="A144" s="43" t="s">
        <v>1317</v>
      </c>
      <c r="B144" s="43" t="s">
        <v>1323</v>
      </c>
      <c r="C144" s="43" t="s">
        <v>1324</v>
      </c>
    </row>
    <row r="145" spans="1:3" ht="11.25">
      <c r="A145" s="43" t="s">
        <v>1317</v>
      </c>
      <c r="B145" s="43" t="s">
        <v>1317</v>
      </c>
      <c r="C145" s="43" t="s">
        <v>1318</v>
      </c>
    </row>
    <row r="146" spans="1:3" ht="11.25">
      <c r="A146" s="43" t="s">
        <v>1317</v>
      </c>
      <c r="B146" s="43" t="s">
        <v>1325</v>
      </c>
      <c r="C146" s="43" t="s">
        <v>1326</v>
      </c>
    </row>
    <row r="147" spans="1:3" ht="11.25">
      <c r="A147" s="43" t="s">
        <v>1317</v>
      </c>
      <c r="B147" s="43" t="s">
        <v>1327</v>
      </c>
      <c r="C147" s="43" t="s">
        <v>1328</v>
      </c>
    </row>
    <row r="148" spans="1:3" ht="11.25">
      <c r="A148" s="43" t="s">
        <v>1317</v>
      </c>
      <c r="B148" s="43" t="s">
        <v>1329</v>
      </c>
      <c r="C148" s="43" t="s">
        <v>1330</v>
      </c>
    </row>
    <row r="149" spans="1:3" ht="11.25">
      <c r="A149" s="43" t="s">
        <v>1317</v>
      </c>
      <c r="B149" s="43" t="s">
        <v>1124</v>
      </c>
      <c r="C149" s="43" t="s">
        <v>1331</v>
      </c>
    </row>
    <row r="150" spans="1:3" ht="11.25">
      <c r="A150" s="43" t="s">
        <v>1317</v>
      </c>
      <c r="B150" s="43" t="s">
        <v>1332</v>
      </c>
      <c r="C150" s="43" t="s">
        <v>1333</v>
      </c>
    </row>
    <row r="151" spans="1:3" ht="11.25">
      <c r="A151" s="43" t="s">
        <v>1317</v>
      </c>
      <c r="B151" s="43" t="s">
        <v>1334</v>
      </c>
      <c r="C151" s="43" t="s">
        <v>1335</v>
      </c>
    </row>
    <row r="152" spans="1:3" ht="11.25">
      <c r="A152" s="43" t="s">
        <v>1336</v>
      </c>
      <c r="B152" s="43" t="s">
        <v>1338</v>
      </c>
      <c r="C152" s="43" t="s">
        <v>1339</v>
      </c>
    </row>
    <row r="153" spans="1:3" ht="11.25">
      <c r="A153" s="43" t="s">
        <v>1336</v>
      </c>
      <c r="B153" s="43" t="s">
        <v>1340</v>
      </c>
      <c r="C153" s="43" t="s">
        <v>1341</v>
      </c>
    </row>
    <row r="154" spans="1:3" ht="11.25">
      <c r="A154" s="43" t="s">
        <v>1336</v>
      </c>
      <c r="B154" s="43" t="s">
        <v>1342</v>
      </c>
      <c r="C154" s="43" t="s">
        <v>1343</v>
      </c>
    </row>
    <row r="155" spans="1:3" ht="11.25">
      <c r="A155" s="43" t="s">
        <v>1336</v>
      </c>
      <c r="B155" s="43" t="s">
        <v>1336</v>
      </c>
      <c r="C155" s="43" t="s">
        <v>1337</v>
      </c>
    </row>
    <row r="156" spans="1:3" ht="11.25">
      <c r="A156" s="43" t="s">
        <v>1336</v>
      </c>
      <c r="B156" s="43" t="s">
        <v>1344</v>
      </c>
      <c r="C156" s="43" t="s">
        <v>1345</v>
      </c>
    </row>
    <row r="157" spans="1:3" ht="11.25">
      <c r="A157" s="43" t="s">
        <v>1336</v>
      </c>
      <c r="B157" s="43" t="s">
        <v>1346</v>
      </c>
      <c r="C157" s="43" t="s">
        <v>1347</v>
      </c>
    </row>
    <row r="158" spans="1:3" ht="11.25">
      <c r="A158" s="43" t="s">
        <v>1336</v>
      </c>
      <c r="B158" s="43" t="s">
        <v>1348</v>
      </c>
      <c r="C158" s="43" t="s">
        <v>1349</v>
      </c>
    </row>
    <row r="159" spans="1:3" ht="11.25">
      <c r="A159" s="43" t="s">
        <v>1336</v>
      </c>
      <c r="B159" s="43" t="s">
        <v>1350</v>
      </c>
      <c r="C159" s="43" t="s">
        <v>1351</v>
      </c>
    </row>
    <row r="160" spans="1:3" ht="11.25">
      <c r="A160" s="43" t="s">
        <v>1336</v>
      </c>
      <c r="B160" s="43" t="s">
        <v>1102</v>
      </c>
      <c r="C160" s="43" t="s">
        <v>1352</v>
      </c>
    </row>
    <row r="161" spans="1:3" ht="11.25">
      <c r="A161" s="43" t="s">
        <v>1336</v>
      </c>
      <c r="B161" s="43" t="s">
        <v>1353</v>
      </c>
      <c r="C161" s="43" t="s">
        <v>1354</v>
      </c>
    </row>
    <row r="162" spans="1:3" ht="11.25">
      <c r="A162" s="43" t="s">
        <v>1336</v>
      </c>
      <c r="B162" s="43" t="s">
        <v>1355</v>
      </c>
      <c r="C162" s="43" t="s">
        <v>1356</v>
      </c>
    </row>
    <row r="163" spans="1:3" ht="11.25">
      <c r="A163" s="43" t="s">
        <v>1336</v>
      </c>
      <c r="B163" s="43" t="s">
        <v>1357</v>
      </c>
      <c r="C163" s="43" t="s">
        <v>1358</v>
      </c>
    </row>
    <row r="164" spans="1:3" ht="11.25">
      <c r="A164" s="43" t="s">
        <v>1359</v>
      </c>
      <c r="B164" s="43" t="s">
        <v>1361</v>
      </c>
      <c r="C164" s="43" t="s">
        <v>1362</v>
      </c>
    </row>
    <row r="165" spans="1:3" ht="11.25">
      <c r="A165" s="43" t="s">
        <v>1359</v>
      </c>
      <c r="B165" s="43" t="s">
        <v>1359</v>
      </c>
      <c r="C165" s="43" t="s">
        <v>1360</v>
      </c>
    </row>
    <row r="166" spans="1:3" ht="11.25">
      <c r="A166" s="43" t="s">
        <v>1359</v>
      </c>
      <c r="B166" s="43" t="s">
        <v>1062</v>
      </c>
      <c r="C166" s="43" t="s">
        <v>1363</v>
      </c>
    </row>
    <row r="167" spans="1:3" ht="11.25">
      <c r="A167" s="43" t="s">
        <v>1359</v>
      </c>
      <c r="B167" s="43" t="s">
        <v>1364</v>
      </c>
      <c r="C167" s="43" t="s">
        <v>1365</v>
      </c>
    </row>
    <row r="168" spans="1:3" ht="11.25">
      <c r="A168" s="43" t="s">
        <v>1359</v>
      </c>
      <c r="B168" s="43" t="s">
        <v>1348</v>
      </c>
      <c r="C168" s="43" t="s">
        <v>1366</v>
      </c>
    </row>
    <row r="169" spans="1:3" ht="11.25">
      <c r="A169" s="43" t="s">
        <v>1359</v>
      </c>
      <c r="B169" s="43" t="s">
        <v>1367</v>
      </c>
      <c r="C169" s="43" t="s">
        <v>1368</v>
      </c>
    </row>
    <row r="170" spans="1:3" ht="11.25">
      <c r="A170" s="43" t="s">
        <v>1359</v>
      </c>
      <c r="B170" s="43" t="s">
        <v>1369</v>
      </c>
      <c r="C170" s="43" t="s">
        <v>1370</v>
      </c>
    </row>
    <row r="171" spans="1:3" ht="11.25">
      <c r="A171" s="43" t="s">
        <v>1359</v>
      </c>
      <c r="B171" s="43" t="s">
        <v>1371</v>
      </c>
      <c r="C171" s="43" t="s">
        <v>1372</v>
      </c>
    </row>
    <row r="172" spans="1:3" ht="11.25">
      <c r="A172" s="43" t="s">
        <v>1359</v>
      </c>
      <c r="B172" s="43" t="s">
        <v>1373</v>
      </c>
      <c r="C172" s="43" t="s">
        <v>1374</v>
      </c>
    </row>
    <row r="173" spans="1:3" ht="11.25">
      <c r="A173" s="43" t="s">
        <v>1375</v>
      </c>
      <c r="B173" s="43" t="s">
        <v>1377</v>
      </c>
      <c r="C173" s="43" t="s">
        <v>1378</v>
      </c>
    </row>
    <row r="174" spans="1:3" ht="11.25">
      <c r="A174" s="43" t="s">
        <v>1375</v>
      </c>
      <c r="B174" s="43" t="s">
        <v>1379</v>
      </c>
      <c r="C174" s="43" t="s">
        <v>1380</v>
      </c>
    </row>
    <row r="175" spans="1:3" ht="11.25">
      <c r="A175" s="43" t="s">
        <v>1375</v>
      </c>
      <c r="B175" s="43" t="s">
        <v>1381</v>
      </c>
      <c r="C175" s="43" t="s">
        <v>1382</v>
      </c>
    </row>
    <row r="176" spans="1:3" ht="11.25">
      <c r="A176" s="43" t="s">
        <v>1375</v>
      </c>
      <c r="B176" s="43" t="s">
        <v>1383</v>
      </c>
      <c r="C176" s="43" t="s">
        <v>1384</v>
      </c>
    </row>
    <row r="177" spans="1:3" ht="11.25">
      <c r="A177" s="43" t="s">
        <v>1375</v>
      </c>
      <c r="B177" s="43" t="s">
        <v>1385</v>
      </c>
      <c r="C177" s="43" t="s">
        <v>1386</v>
      </c>
    </row>
    <row r="178" spans="1:3" ht="11.25">
      <c r="A178" s="43" t="s">
        <v>1375</v>
      </c>
      <c r="B178" s="43" t="s">
        <v>1387</v>
      </c>
      <c r="C178" s="43" t="s">
        <v>1388</v>
      </c>
    </row>
    <row r="179" spans="1:3" ht="11.25">
      <c r="A179" s="43" t="s">
        <v>1375</v>
      </c>
      <c r="B179" s="43" t="s">
        <v>1389</v>
      </c>
      <c r="C179" s="43" t="s">
        <v>1390</v>
      </c>
    </row>
    <row r="180" spans="1:3" ht="11.25">
      <c r="A180" s="43" t="s">
        <v>1375</v>
      </c>
      <c r="B180" s="43" t="s">
        <v>1375</v>
      </c>
      <c r="C180" s="43" t="s">
        <v>1376</v>
      </c>
    </row>
    <row r="181" spans="1:3" ht="11.25">
      <c r="A181" s="43" t="s">
        <v>1375</v>
      </c>
      <c r="B181" s="43" t="s">
        <v>1391</v>
      </c>
      <c r="C181" s="43" t="s">
        <v>1392</v>
      </c>
    </row>
    <row r="182" spans="1:3" ht="11.25">
      <c r="A182" s="43" t="s">
        <v>1375</v>
      </c>
      <c r="B182" s="43" t="s">
        <v>1393</v>
      </c>
      <c r="C182" s="43" t="s">
        <v>1394</v>
      </c>
    </row>
    <row r="183" spans="1:3" ht="11.25">
      <c r="A183" s="43" t="s">
        <v>1375</v>
      </c>
      <c r="B183" s="43" t="s">
        <v>1395</v>
      </c>
      <c r="C183" s="43" t="s">
        <v>1396</v>
      </c>
    </row>
    <row r="184" spans="1:3" ht="11.25">
      <c r="A184" s="43" t="s">
        <v>1375</v>
      </c>
      <c r="B184" s="43" t="s">
        <v>1397</v>
      </c>
      <c r="C184" s="43" t="s">
        <v>1398</v>
      </c>
    </row>
    <row r="185" spans="1:3" ht="11.25">
      <c r="A185" s="43" t="s">
        <v>1375</v>
      </c>
      <c r="B185" s="43" t="s">
        <v>1399</v>
      </c>
      <c r="C185" s="43" t="s">
        <v>1400</v>
      </c>
    </row>
    <row r="186" spans="1:3" ht="11.25">
      <c r="A186" s="43" t="s">
        <v>1401</v>
      </c>
      <c r="B186" s="43" t="s">
        <v>1403</v>
      </c>
      <c r="C186" s="43" t="s">
        <v>1404</v>
      </c>
    </row>
    <row r="187" spans="1:3" ht="11.25">
      <c r="A187" s="43" t="s">
        <v>1401</v>
      </c>
      <c r="B187" s="43" t="s">
        <v>1405</v>
      </c>
      <c r="C187" s="43" t="s">
        <v>1406</v>
      </c>
    </row>
    <row r="188" spans="1:3" ht="11.25">
      <c r="A188" s="43" t="s">
        <v>1401</v>
      </c>
      <c r="B188" s="43" t="s">
        <v>1407</v>
      </c>
      <c r="C188" s="43" t="s">
        <v>1408</v>
      </c>
    </row>
    <row r="189" spans="1:3" ht="11.25">
      <c r="A189" s="43" t="s">
        <v>1401</v>
      </c>
      <c r="B189" s="43" t="s">
        <v>1409</v>
      </c>
      <c r="C189" s="43" t="s">
        <v>1410</v>
      </c>
    </row>
    <row r="190" spans="1:3" ht="11.25">
      <c r="A190" s="43" t="s">
        <v>1401</v>
      </c>
      <c r="B190" s="43" t="s">
        <v>1401</v>
      </c>
      <c r="C190" s="43" t="s">
        <v>1402</v>
      </c>
    </row>
    <row r="191" spans="1:3" ht="11.25">
      <c r="A191" s="43" t="s">
        <v>1401</v>
      </c>
      <c r="B191" s="43" t="s">
        <v>1411</v>
      </c>
      <c r="C191" s="43" t="s">
        <v>1412</v>
      </c>
    </row>
    <row r="192" spans="1:3" ht="11.25">
      <c r="A192" s="43" t="s">
        <v>1401</v>
      </c>
      <c r="B192" s="43" t="s">
        <v>1413</v>
      </c>
      <c r="C192" s="43" t="s">
        <v>1414</v>
      </c>
    </row>
    <row r="193" spans="1:3" ht="11.25">
      <c r="A193" s="43" t="s">
        <v>1401</v>
      </c>
      <c r="B193" s="43" t="s">
        <v>1415</v>
      </c>
      <c r="C193" s="43" t="s">
        <v>1416</v>
      </c>
    </row>
    <row r="194" spans="1:3" ht="11.25">
      <c r="A194" s="43" t="s">
        <v>1401</v>
      </c>
      <c r="B194" s="43" t="s">
        <v>1417</v>
      </c>
      <c r="C194" s="43" t="s">
        <v>1418</v>
      </c>
    </row>
    <row r="195" spans="1:3" ht="11.25">
      <c r="A195" s="43" t="s">
        <v>1401</v>
      </c>
      <c r="B195" s="43" t="s">
        <v>1419</v>
      </c>
      <c r="C195" s="43" t="s">
        <v>1420</v>
      </c>
    </row>
    <row r="196" spans="1:3" ht="11.25">
      <c r="A196" s="43" t="s">
        <v>1401</v>
      </c>
      <c r="B196" s="43" t="s">
        <v>1421</v>
      </c>
      <c r="C196" s="43" t="s">
        <v>1422</v>
      </c>
    </row>
    <row r="197" spans="1:3" ht="11.25">
      <c r="A197" s="43" t="s">
        <v>1423</v>
      </c>
      <c r="B197" s="43" t="s">
        <v>1425</v>
      </c>
      <c r="C197" s="43" t="s">
        <v>1426</v>
      </c>
    </row>
    <row r="198" spans="1:3" ht="11.25">
      <c r="A198" s="43" t="s">
        <v>1423</v>
      </c>
      <c r="B198" s="43" t="s">
        <v>1427</v>
      </c>
      <c r="C198" s="43" t="s">
        <v>1428</v>
      </c>
    </row>
    <row r="199" spans="1:3" ht="11.25">
      <c r="A199" s="43" t="s">
        <v>1423</v>
      </c>
      <c r="B199" s="43" t="s">
        <v>1429</v>
      </c>
      <c r="C199" s="43" t="s">
        <v>1430</v>
      </c>
    </row>
    <row r="200" spans="1:3" ht="11.25">
      <c r="A200" s="43" t="s">
        <v>1423</v>
      </c>
      <c r="B200" s="43" t="s">
        <v>1423</v>
      </c>
      <c r="C200" s="43" t="s">
        <v>1424</v>
      </c>
    </row>
    <row r="201" spans="1:3" ht="11.25">
      <c r="A201" s="43" t="s">
        <v>1423</v>
      </c>
      <c r="B201" s="43" t="s">
        <v>1431</v>
      </c>
      <c r="C201" s="43" t="s">
        <v>1432</v>
      </c>
    </row>
    <row r="202" spans="1:3" ht="11.25">
      <c r="A202" s="43" t="s">
        <v>1423</v>
      </c>
      <c r="B202" s="43" t="s">
        <v>1433</v>
      </c>
      <c r="C202" s="43" t="s">
        <v>1434</v>
      </c>
    </row>
    <row r="203" spans="1:3" ht="11.25">
      <c r="A203" s="43" t="s">
        <v>1423</v>
      </c>
      <c r="B203" s="43" t="s">
        <v>1435</v>
      </c>
      <c r="C203" s="43" t="s">
        <v>1436</v>
      </c>
    </row>
    <row r="204" spans="1:3" ht="11.25">
      <c r="A204" s="43" t="s">
        <v>1423</v>
      </c>
      <c r="B204" s="43" t="s">
        <v>1437</v>
      </c>
      <c r="C204" s="43" t="s">
        <v>1438</v>
      </c>
    </row>
    <row r="205" spans="1:3" ht="11.25">
      <c r="A205" s="43" t="s">
        <v>1439</v>
      </c>
      <c r="B205" s="43" t="s">
        <v>1441</v>
      </c>
      <c r="C205" s="43" t="s">
        <v>1442</v>
      </c>
    </row>
    <row r="206" spans="1:3" ht="11.25">
      <c r="A206" s="43" t="s">
        <v>1439</v>
      </c>
      <c r="B206" s="43" t="s">
        <v>1443</v>
      </c>
      <c r="C206" s="43" t="s">
        <v>1444</v>
      </c>
    </row>
    <row r="207" spans="1:3" ht="11.25">
      <c r="A207" s="43" t="s">
        <v>1439</v>
      </c>
      <c r="B207" s="43" t="s">
        <v>1445</v>
      </c>
      <c r="C207" s="43" t="s">
        <v>1446</v>
      </c>
    </row>
    <row r="208" spans="1:3" ht="11.25">
      <c r="A208" s="43" t="s">
        <v>1439</v>
      </c>
      <c r="B208" s="43" t="s">
        <v>1447</v>
      </c>
      <c r="C208" s="43" t="s">
        <v>1448</v>
      </c>
    </row>
    <row r="209" spans="1:3" ht="11.25">
      <c r="A209" s="43" t="s">
        <v>1439</v>
      </c>
      <c r="B209" s="43" t="s">
        <v>1449</v>
      </c>
      <c r="C209" s="43" t="s">
        <v>1450</v>
      </c>
    </row>
    <row r="210" spans="1:3" ht="11.25">
      <c r="A210" s="43" t="s">
        <v>1439</v>
      </c>
      <c r="B210" s="43" t="s">
        <v>1301</v>
      </c>
      <c r="C210" s="43" t="s">
        <v>1451</v>
      </c>
    </row>
    <row r="211" spans="1:3" ht="11.25">
      <c r="A211" s="43" t="s">
        <v>1439</v>
      </c>
      <c r="B211" s="43" t="s">
        <v>1452</v>
      </c>
      <c r="C211" s="43" t="s">
        <v>1453</v>
      </c>
    </row>
    <row r="212" spans="1:3" ht="11.25">
      <c r="A212" s="43" t="s">
        <v>1439</v>
      </c>
      <c r="B212" s="43" t="s">
        <v>1267</v>
      </c>
      <c r="C212" s="43" t="s">
        <v>1454</v>
      </c>
    </row>
    <row r="213" spans="1:3" ht="11.25">
      <c r="A213" s="43" t="s">
        <v>1439</v>
      </c>
      <c r="B213" s="43" t="s">
        <v>1439</v>
      </c>
      <c r="C213" s="43" t="s">
        <v>1440</v>
      </c>
    </row>
    <row r="214" spans="1:3" ht="11.25">
      <c r="A214" s="43" t="s">
        <v>1439</v>
      </c>
      <c r="B214" s="43" t="s">
        <v>1455</v>
      </c>
      <c r="C214" s="43" t="s">
        <v>1456</v>
      </c>
    </row>
    <row r="215" spans="1:3" ht="11.25">
      <c r="A215" s="43" t="s">
        <v>1439</v>
      </c>
      <c r="B215" s="43" t="s">
        <v>1457</v>
      </c>
      <c r="C215" s="43" t="s">
        <v>1458</v>
      </c>
    </row>
    <row r="216" spans="1:3" ht="11.25">
      <c r="A216" s="43" t="s">
        <v>1439</v>
      </c>
      <c r="B216" s="43" t="s">
        <v>1459</v>
      </c>
      <c r="C216" s="43" t="s">
        <v>1460</v>
      </c>
    </row>
    <row r="217" spans="1:3" ht="11.25">
      <c r="A217" s="43" t="s">
        <v>1439</v>
      </c>
      <c r="B217" s="43" t="s">
        <v>1461</v>
      </c>
      <c r="C217" s="43" t="s">
        <v>1462</v>
      </c>
    </row>
    <row r="218" spans="1:3" ht="11.25">
      <c r="A218" s="43" t="s">
        <v>1439</v>
      </c>
      <c r="B218" s="43" t="s">
        <v>1463</v>
      </c>
      <c r="C218" s="43" t="s">
        <v>1464</v>
      </c>
    </row>
    <row r="219" spans="1:3" ht="11.25">
      <c r="A219" s="43" t="s">
        <v>1439</v>
      </c>
      <c r="B219" s="43" t="s">
        <v>1465</v>
      </c>
      <c r="C219" s="43" t="s">
        <v>1466</v>
      </c>
    </row>
    <row r="220" spans="1:3" ht="11.25">
      <c r="A220" s="43" t="s">
        <v>1439</v>
      </c>
      <c r="B220" s="43" t="s">
        <v>1467</v>
      </c>
      <c r="C220" s="43" t="s">
        <v>1468</v>
      </c>
    </row>
    <row r="221" spans="1:3" ht="11.25">
      <c r="A221" s="43" t="s">
        <v>1469</v>
      </c>
      <c r="B221" s="43" t="s">
        <v>1471</v>
      </c>
      <c r="C221" s="43" t="s">
        <v>1472</v>
      </c>
    </row>
    <row r="222" spans="1:3" ht="11.25">
      <c r="A222" s="43" t="s">
        <v>1469</v>
      </c>
      <c r="B222" s="43" t="s">
        <v>1469</v>
      </c>
      <c r="C222" s="43" t="s">
        <v>1470</v>
      </c>
    </row>
    <row r="223" spans="1:3" ht="11.25">
      <c r="A223" s="43" t="s">
        <v>1469</v>
      </c>
      <c r="B223" s="43" t="s">
        <v>1473</v>
      </c>
      <c r="C223" s="43" t="s">
        <v>1474</v>
      </c>
    </row>
    <row r="224" spans="1:3" ht="11.25">
      <c r="A224" s="43" t="s">
        <v>1469</v>
      </c>
      <c r="B224" s="43" t="s">
        <v>1475</v>
      </c>
      <c r="C224" s="43" t="s">
        <v>1476</v>
      </c>
    </row>
    <row r="225" spans="1:3" ht="11.25">
      <c r="A225" s="43" t="s">
        <v>1477</v>
      </c>
      <c r="B225" s="43" t="s">
        <v>1479</v>
      </c>
      <c r="C225" s="43" t="s">
        <v>1480</v>
      </c>
    </row>
    <row r="226" spans="1:3" ht="11.25">
      <c r="A226" s="43" t="s">
        <v>1477</v>
      </c>
      <c r="B226" s="43" t="s">
        <v>1481</v>
      </c>
      <c r="C226" s="43" t="s">
        <v>1482</v>
      </c>
    </row>
    <row r="227" spans="1:3" ht="11.25">
      <c r="A227" s="43" t="s">
        <v>1477</v>
      </c>
      <c r="B227" s="43" t="s">
        <v>1483</v>
      </c>
      <c r="C227" s="43" t="s">
        <v>1484</v>
      </c>
    </row>
    <row r="228" spans="1:3" ht="11.25">
      <c r="A228" s="43" t="s">
        <v>1477</v>
      </c>
      <c r="B228" s="43" t="s">
        <v>1485</v>
      </c>
      <c r="C228" s="43" t="s">
        <v>1486</v>
      </c>
    </row>
    <row r="229" spans="1:3" ht="11.25">
      <c r="A229" s="43" t="s">
        <v>1477</v>
      </c>
      <c r="B229" s="43" t="s">
        <v>1487</v>
      </c>
      <c r="C229" s="43" t="s">
        <v>1488</v>
      </c>
    </row>
    <row r="230" spans="1:3" ht="11.25">
      <c r="A230" s="43" t="s">
        <v>1477</v>
      </c>
      <c r="B230" s="43" t="s">
        <v>1477</v>
      </c>
      <c r="C230" s="43" t="s">
        <v>1478</v>
      </c>
    </row>
    <row r="231" spans="1:3" ht="11.25">
      <c r="A231" s="43" t="s">
        <v>1477</v>
      </c>
      <c r="B231" s="43" t="s">
        <v>1489</v>
      </c>
      <c r="C231" s="43" t="s">
        <v>1490</v>
      </c>
    </row>
    <row r="232" spans="1:3" ht="11.25">
      <c r="A232" s="43" t="s">
        <v>1477</v>
      </c>
      <c r="B232" s="43" t="s">
        <v>1491</v>
      </c>
      <c r="C232" s="43" t="s">
        <v>1492</v>
      </c>
    </row>
    <row r="233" spans="1:3" ht="11.25">
      <c r="A233" s="43" t="s">
        <v>1477</v>
      </c>
      <c r="B233" s="43" t="s">
        <v>1493</v>
      </c>
      <c r="C233" s="43" t="s">
        <v>1494</v>
      </c>
    </row>
    <row r="234" spans="1:3" ht="11.25">
      <c r="A234" s="43" t="s">
        <v>1477</v>
      </c>
      <c r="B234" s="43" t="s">
        <v>1495</v>
      </c>
      <c r="C234" s="43" t="s">
        <v>1496</v>
      </c>
    </row>
    <row r="235" spans="1:3" ht="11.25">
      <c r="A235" s="43" t="s">
        <v>1497</v>
      </c>
      <c r="B235" s="43" t="s">
        <v>1499</v>
      </c>
      <c r="C235" s="43" t="s">
        <v>1500</v>
      </c>
    </row>
    <row r="236" spans="1:3" ht="11.25">
      <c r="A236" s="43" t="s">
        <v>1497</v>
      </c>
      <c r="B236" s="43" t="s">
        <v>1501</v>
      </c>
      <c r="C236" s="43" t="s">
        <v>1502</v>
      </c>
    </row>
    <row r="237" spans="1:3" ht="11.25">
      <c r="A237" s="43" t="s">
        <v>1497</v>
      </c>
      <c r="B237" s="43" t="s">
        <v>1503</v>
      </c>
      <c r="C237" s="43" t="s">
        <v>1504</v>
      </c>
    </row>
    <row r="238" spans="1:3" ht="11.25">
      <c r="A238" s="43" t="s">
        <v>1497</v>
      </c>
      <c r="B238" s="43" t="s">
        <v>1505</v>
      </c>
      <c r="C238" s="43" t="s">
        <v>1506</v>
      </c>
    </row>
    <row r="239" spans="1:3" ht="11.25">
      <c r="A239" s="43" t="s">
        <v>1497</v>
      </c>
      <c r="B239" s="43" t="s">
        <v>1507</v>
      </c>
      <c r="C239" s="43" t="s">
        <v>1508</v>
      </c>
    </row>
    <row r="240" spans="1:3" ht="11.25">
      <c r="A240" s="43" t="s">
        <v>1497</v>
      </c>
      <c r="B240" s="43" t="s">
        <v>1497</v>
      </c>
      <c r="C240" s="43" t="s">
        <v>1498</v>
      </c>
    </row>
    <row r="241" spans="1:3" ht="11.25">
      <c r="A241" s="43" t="s">
        <v>1497</v>
      </c>
      <c r="B241" s="43" t="s">
        <v>1509</v>
      </c>
      <c r="C241" s="43" t="s">
        <v>1510</v>
      </c>
    </row>
    <row r="242" spans="1:3" ht="11.25">
      <c r="A242" s="43" t="s">
        <v>1497</v>
      </c>
      <c r="B242" s="43" t="s">
        <v>1511</v>
      </c>
      <c r="C242" s="43" t="s">
        <v>1512</v>
      </c>
    </row>
    <row r="243" spans="1:3" ht="11.25">
      <c r="A243" s="43" t="s">
        <v>1497</v>
      </c>
      <c r="B243" s="43" t="s">
        <v>1513</v>
      </c>
      <c r="C243" s="43" t="s">
        <v>1514</v>
      </c>
    </row>
    <row r="244" spans="1:3" ht="11.25">
      <c r="A244" s="43" t="s">
        <v>1515</v>
      </c>
      <c r="B244" s="43" t="s">
        <v>1517</v>
      </c>
      <c r="C244" s="43" t="s">
        <v>1518</v>
      </c>
    </row>
    <row r="245" spans="1:3" ht="11.25">
      <c r="A245" s="43" t="s">
        <v>1515</v>
      </c>
      <c r="B245" s="43" t="s">
        <v>1519</v>
      </c>
      <c r="C245" s="43" t="s">
        <v>1520</v>
      </c>
    </row>
    <row r="246" spans="1:3" ht="11.25">
      <c r="A246" s="43" t="s">
        <v>1515</v>
      </c>
      <c r="B246" s="43" t="s">
        <v>1521</v>
      </c>
      <c r="C246" s="43" t="s">
        <v>1522</v>
      </c>
    </row>
    <row r="247" spans="1:3" ht="11.25">
      <c r="A247" s="43" t="s">
        <v>1515</v>
      </c>
      <c r="B247" s="43" t="s">
        <v>1523</v>
      </c>
      <c r="C247" s="43" t="s">
        <v>1524</v>
      </c>
    </row>
    <row r="248" spans="1:3" ht="11.25">
      <c r="A248" s="43" t="s">
        <v>1515</v>
      </c>
      <c r="B248" s="43" t="s">
        <v>1525</v>
      </c>
      <c r="C248" s="43" t="s">
        <v>1526</v>
      </c>
    </row>
    <row r="249" spans="1:3" ht="11.25">
      <c r="A249" s="43" t="s">
        <v>1515</v>
      </c>
      <c r="B249" s="43" t="s">
        <v>1527</v>
      </c>
      <c r="C249" s="43" t="s">
        <v>1528</v>
      </c>
    </row>
    <row r="250" spans="1:3" ht="11.25">
      <c r="A250" s="43" t="s">
        <v>1515</v>
      </c>
      <c r="B250" s="43" t="s">
        <v>1515</v>
      </c>
      <c r="C250" s="43" t="s">
        <v>1516</v>
      </c>
    </row>
    <row r="251" spans="1:3" ht="11.25">
      <c r="A251" s="43" t="s">
        <v>1515</v>
      </c>
      <c r="B251" s="43" t="s">
        <v>1529</v>
      </c>
      <c r="C251" s="43" t="s">
        <v>1530</v>
      </c>
    </row>
    <row r="252" spans="1:3" ht="11.25">
      <c r="A252" s="43" t="s">
        <v>1515</v>
      </c>
      <c r="B252" s="43" t="s">
        <v>1531</v>
      </c>
      <c r="C252" s="43" t="s">
        <v>1532</v>
      </c>
    </row>
    <row r="253" spans="1:3" ht="11.25">
      <c r="A253" s="43" t="s">
        <v>1515</v>
      </c>
      <c r="B253" s="43" t="s">
        <v>1415</v>
      </c>
      <c r="C253" s="43" t="s">
        <v>1533</v>
      </c>
    </row>
    <row r="254" spans="1:3" ht="11.25">
      <c r="A254" s="43" t="s">
        <v>1515</v>
      </c>
      <c r="B254" s="43" t="s">
        <v>1534</v>
      </c>
      <c r="C254" s="43" t="s">
        <v>1535</v>
      </c>
    </row>
    <row r="255" spans="1:3" ht="11.25">
      <c r="A255" s="43" t="s">
        <v>1515</v>
      </c>
      <c r="B255" s="43" t="s">
        <v>0</v>
      </c>
      <c r="C255" s="43" t="s">
        <v>1</v>
      </c>
    </row>
    <row r="256" spans="1:3" ht="11.25">
      <c r="A256" s="43" t="s">
        <v>1515</v>
      </c>
      <c r="B256" s="43" t="s">
        <v>2</v>
      </c>
      <c r="C256" s="43" t="s">
        <v>3</v>
      </c>
    </row>
    <row r="257" spans="1:3" ht="11.25">
      <c r="A257" s="43" t="s">
        <v>1515</v>
      </c>
      <c r="B257" s="43" t="s">
        <v>4</v>
      </c>
      <c r="C257" s="43" t="s">
        <v>5</v>
      </c>
    </row>
    <row r="258" spans="1:3" ht="11.25">
      <c r="A258" s="43" t="s">
        <v>6</v>
      </c>
      <c r="B258" s="43" t="s">
        <v>8</v>
      </c>
      <c r="C258" s="43" t="s">
        <v>9</v>
      </c>
    </row>
    <row r="259" spans="1:3" ht="11.25">
      <c r="A259" s="43" t="s">
        <v>6</v>
      </c>
      <c r="B259" s="43" t="s">
        <v>10</v>
      </c>
      <c r="C259" s="43" t="s">
        <v>12</v>
      </c>
    </row>
    <row r="260" spans="1:3" ht="11.25">
      <c r="A260" s="43" t="s">
        <v>6</v>
      </c>
      <c r="B260" s="43" t="s">
        <v>6</v>
      </c>
      <c r="C260" s="43" t="s">
        <v>7</v>
      </c>
    </row>
    <row r="261" spans="1:3" ht="11.25">
      <c r="A261" s="43" t="s">
        <v>6</v>
      </c>
      <c r="B261" s="43" t="s">
        <v>13</v>
      </c>
      <c r="C261" s="43" t="s">
        <v>14</v>
      </c>
    </row>
    <row r="262" spans="1:3" ht="11.25">
      <c r="A262" s="43" t="s">
        <v>6</v>
      </c>
      <c r="B262" s="43" t="s">
        <v>15</v>
      </c>
      <c r="C262" s="43" t="s">
        <v>16</v>
      </c>
    </row>
    <row r="263" spans="1:3" ht="11.25">
      <c r="A263" s="43" t="s">
        <v>6</v>
      </c>
      <c r="B263" s="43" t="s">
        <v>17</v>
      </c>
      <c r="C263" s="43" t="s">
        <v>18</v>
      </c>
    </row>
    <row r="264" spans="1:3" ht="11.25">
      <c r="A264" s="43" t="s">
        <v>6</v>
      </c>
      <c r="B264" s="43" t="s">
        <v>19</v>
      </c>
      <c r="C264" s="43" t="s">
        <v>20</v>
      </c>
    </row>
    <row r="265" spans="1:3" ht="11.25">
      <c r="A265" s="43" t="s">
        <v>6</v>
      </c>
      <c r="B265" s="43" t="s">
        <v>21</v>
      </c>
      <c r="C265" s="43" t="s">
        <v>22</v>
      </c>
    </row>
    <row r="266" spans="1:3" ht="11.25">
      <c r="A266" s="43" t="s">
        <v>23</v>
      </c>
      <c r="B266" s="43" t="s">
        <v>25</v>
      </c>
      <c r="C266" s="43" t="s">
        <v>26</v>
      </c>
    </row>
    <row r="267" spans="1:3" ht="11.25">
      <c r="A267" s="43" t="s">
        <v>23</v>
      </c>
      <c r="B267" s="43" t="s">
        <v>27</v>
      </c>
      <c r="C267" s="43" t="s">
        <v>28</v>
      </c>
    </row>
    <row r="268" spans="1:3" ht="11.25">
      <c r="A268" s="43" t="s">
        <v>23</v>
      </c>
      <c r="B268" s="43" t="s">
        <v>29</v>
      </c>
      <c r="C268" s="43" t="s">
        <v>30</v>
      </c>
    </row>
    <row r="269" spans="1:3" ht="11.25">
      <c r="A269" s="43" t="s">
        <v>23</v>
      </c>
      <c r="B269" s="43" t="s">
        <v>31</v>
      </c>
      <c r="C269" s="43" t="s">
        <v>32</v>
      </c>
    </row>
    <row r="270" spans="1:3" ht="11.25">
      <c r="A270" s="43" t="s">
        <v>23</v>
      </c>
      <c r="B270" s="43" t="s">
        <v>33</v>
      </c>
      <c r="C270" s="43" t="s">
        <v>34</v>
      </c>
    </row>
    <row r="271" spans="1:3" ht="11.25">
      <c r="A271" s="43" t="s">
        <v>23</v>
      </c>
      <c r="B271" s="43" t="s">
        <v>35</v>
      </c>
      <c r="C271" s="43" t="s">
        <v>36</v>
      </c>
    </row>
    <row r="272" spans="1:3" ht="11.25">
      <c r="A272" s="43" t="s">
        <v>23</v>
      </c>
      <c r="B272" s="43" t="s">
        <v>23</v>
      </c>
      <c r="C272" s="43" t="s">
        <v>24</v>
      </c>
    </row>
    <row r="273" spans="1:3" ht="11.25">
      <c r="A273" s="43" t="s">
        <v>23</v>
      </c>
      <c r="B273" s="43" t="s">
        <v>37</v>
      </c>
      <c r="C273" s="43" t="s">
        <v>38</v>
      </c>
    </row>
    <row r="274" spans="1:3" ht="11.25">
      <c r="A274" s="43" t="s">
        <v>23</v>
      </c>
      <c r="B274" s="43" t="s">
        <v>39</v>
      </c>
      <c r="C274" s="43" t="s">
        <v>40</v>
      </c>
    </row>
    <row r="275" spans="1:3" ht="11.25">
      <c r="A275" s="43" t="s">
        <v>23</v>
      </c>
      <c r="B275" s="43" t="s">
        <v>41</v>
      </c>
      <c r="C275" s="43" t="s">
        <v>42</v>
      </c>
    </row>
    <row r="276" spans="1:3" ht="11.25">
      <c r="A276" s="43" t="s">
        <v>43</v>
      </c>
      <c r="B276" s="43" t="s">
        <v>45</v>
      </c>
      <c r="C276" s="43" t="s">
        <v>46</v>
      </c>
    </row>
    <row r="277" spans="1:3" ht="11.25">
      <c r="A277" s="43" t="s">
        <v>43</v>
      </c>
      <c r="B277" s="43" t="s">
        <v>1364</v>
      </c>
      <c r="C277" s="43" t="s">
        <v>47</v>
      </c>
    </row>
    <row r="278" spans="1:3" ht="11.25">
      <c r="A278" s="43" t="s">
        <v>43</v>
      </c>
      <c r="B278" s="43" t="s">
        <v>48</v>
      </c>
      <c r="C278" s="43" t="s">
        <v>49</v>
      </c>
    </row>
    <row r="279" spans="1:3" ht="11.25">
      <c r="A279" s="43" t="s">
        <v>43</v>
      </c>
      <c r="B279" s="43" t="s">
        <v>50</v>
      </c>
      <c r="C279" s="43" t="s">
        <v>51</v>
      </c>
    </row>
    <row r="280" spans="1:3" ht="11.25">
      <c r="A280" s="43" t="s">
        <v>43</v>
      </c>
      <c r="B280" s="43" t="s">
        <v>43</v>
      </c>
      <c r="C280" s="43" t="s">
        <v>44</v>
      </c>
    </row>
    <row r="281" spans="1:3" ht="11.25">
      <c r="A281" s="43" t="s">
        <v>43</v>
      </c>
      <c r="B281" s="43" t="s">
        <v>52</v>
      </c>
      <c r="C281" s="43" t="s">
        <v>53</v>
      </c>
    </row>
    <row r="282" spans="1:3" ht="11.25">
      <c r="A282" s="43" t="s">
        <v>43</v>
      </c>
      <c r="B282" s="43" t="s">
        <v>54</v>
      </c>
      <c r="C282" s="43" t="s">
        <v>55</v>
      </c>
    </row>
    <row r="283" spans="1:3" ht="11.25">
      <c r="A283" s="43" t="s">
        <v>43</v>
      </c>
      <c r="B283" s="43" t="s">
        <v>56</v>
      </c>
      <c r="C283" s="43" t="s">
        <v>57</v>
      </c>
    </row>
    <row r="284" spans="1:3" ht="11.25">
      <c r="A284" s="43" t="s">
        <v>58</v>
      </c>
      <c r="B284" s="43" t="s">
        <v>60</v>
      </c>
      <c r="C284" s="43" t="s">
        <v>61</v>
      </c>
    </row>
    <row r="285" spans="1:3" ht="11.25">
      <c r="A285" s="43" t="s">
        <v>58</v>
      </c>
      <c r="B285" s="43" t="s">
        <v>62</v>
      </c>
      <c r="C285" s="43" t="s">
        <v>63</v>
      </c>
    </row>
    <row r="286" spans="1:3" ht="11.25">
      <c r="A286" s="43" t="s">
        <v>58</v>
      </c>
      <c r="B286" s="43" t="s">
        <v>64</v>
      </c>
      <c r="C286" s="43" t="s">
        <v>65</v>
      </c>
    </row>
    <row r="287" spans="1:3" ht="11.25">
      <c r="A287" s="43" t="s">
        <v>58</v>
      </c>
      <c r="B287" s="43" t="s">
        <v>66</v>
      </c>
      <c r="C287" s="43" t="s">
        <v>67</v>
      </c>
    </row>
    <row r="288" spans="1:3" ht="11.25">
      <c r="A288" s="43" t="s">
        <v>58</v>
      </c>
      <c r="B288" s="43" t="s">
        <v>68</v>
      </c>
      <c r="C288" s="43" t="s">
        <v>69</v>
      </c>
    </row>
    <row r="289" spans="1:3" ht="11.25">
      <c r="A289" s="43" t="s">
        <v>58</v>
      </c>
      <c r="B289" s="43" t="s">
        <v>70</v>
      </c>
      <c r="C289" s="43" t="s">
        <v>71</v>
      </c>
    </row>
    <row r="290" spans="1:3" ht="11.25">
      <c r="A290" s="43" t="s">
        <v>58</v>
      </c>
      <c r="B290" s="43" t="s">
        <v>58</v>
      </c>
      <c r="C290" s="43" t="s">
        <v>59</v>
      </c>
    </row>
    <row r="291" spans="1:3" ht="11.25">
      <c r="A291" s="43" t="s">
        <v>58</v>
      </c>
      <c r="B291" s="43" t="s">
        <v>1433</v>
      </c>
      <c r="C291" s="43" t="s">
        <v>72</v>
      </c>
    </row>
    <row r="292" spans="1:3" ht="11.25">
      <c r="A292" s="43" t="s">
        <v>58</v>
      </c>
      <c r="B292" s="43" t="s">
        <v>73</v>
      </c>
      <c r="C292" s="43" t="s">
        <v>74</v>
      </c>
    </row>
    <row r="293" spans="1:3" ht="11.25">
      <c r="A293" s="43" t="s">
        <v>58</v>
      </c>
      <c r="B293" s="43" t="s">
        <v>75</v>
      </c>
      <c r="C293" s="43" t="s">
        <v>76</v>
      </c>
    </row>
    <row r="294" spans="1:3" ht="11.25">
      <c r="A294" s="43" t="s">
        <v>58</v>
      </c>
      <c r="B294" s="43" t="s">
        <v>77</v>
      </c>
      <c r="C294" s="43" t="s">
        <v>78</v>
      </c>
    </row>
    <row r="295" spans="1:3" ht="11.25">
      <c r="A295" s="43" t="s">
        <v>58</v>
      </c>
      <c r="B295" s="43" t="s">
        <v>79</v>
      </c>
      <c r="C295" s="43" t="s">
        <v>80</v>
      </c>
    </row>
    <row r="296" spans="1:3" ht="11.25">
      <c r="A296" s="43" t="s">
        <v>58</v>
      </c>
      <c r="B296" s="43" t="s">
        <v>81</v>
      </c>
      <c r="C296" s="43" t="s">
        <v>82</v>
      </c>
    </row>
    <row r="297" spans="1:3" ht="11.25">
      <c r="A297" s="43" t="s">
        <v>58</v>
      </c>
      <c r="B297" s="43" t="s">
        <v>83</v>
      </c>
      <c r="C297" s="43" t="s">
        <v>84</v>
      </c>
    </row>
    <row r="298" spans="1:3" ht="11.25">
      <c r="A298" s="43" t="s">
        <v>58</v>
      </c>
      <c r="B298" s="43" t="s">
        <v>85</v>
      </c>
      <c r="C298" s="43" t="s">
        <v>86</v>
      </c>
    </row>
    <row r="299" spans="1:3" ht="11.25">
      <c r="A299" s="43" t="s">
        <v>58</v>
      </c>
      <c r="B299" s="43" t="s">
        <v>87</v>
      </c>
      <c r="C299" s="43" t="s">
        <v>88</v>
      </c>
    </row>
    <row r="300" spans="1:3" ht="11.25">
      <c r="A300" s="43" t="s">
        <v>58</v>
      </c>
      <c r="B300" s="43" t="s">
        <v>89</v>
      </c>
      <c r="C300" s="43" t="s">
        <v>90</v>
      </c>
    </row>
    <row r="301" spans="1:3" ht="11.25">
      <c r="A301" s="43" t="s">
        <v>58</v>
      </c>
      <c r="B301" s="43" t="s">
        <v>91</v>
      </c>
      <c r="C301" s="43" t="s">
        <v>92</v>
      </c>
    </row>
    <row r="302" spans="1:3" ht="11.25">
      <c r="A302" s="43" t="s">
        <v>58</v>
      </c>
      <c r="B302" s="43" t="s">
        <v>93</v>
      </c>
      <c r="C302" s="43" t="s">
        <v>94</v>
      </c>
    </row>
    <row r="303" spans="1:3" ht="11.25">
      <c r="A303" s="43" t="s">
        <v>95</v>
      </c>
      <c r="B303" s="43" t="s">
        <v>1054</v>
      </c>
      <c r="C303" s="43" t="s">
        <v>97</v>
      </c>
    </row>
    <row r="304" spans="1:3" ht="11.25">
      <c r="A304" s="43" t="s">
        <v>95</v>
      </c>
      <c r="B304" s="43" t="s">
        <v>1499</v>
      </c>
      <c r="C304" s="43" t="s">
        <v>98</v>
      </c>
    </row>
    <row r="305" spans="1:3" ht="11.25">
      <c r="A305" s="43" t="s">
        <v>95</v>
      </c>
      <c r="B305" s="43" t="s">
        <v>99</v>
      </c>
      <c r="C305" s="43" t="s">
        <v>100</v>
      </c>
    </row>
    <row r="306" spans="1:3" ht="11.25">
      <c r="A306" s="43" t="s">
        <v>95</v>
      </c>
      <c r="B306" s="43" t="s">
        <v>101</v>
      </c>
      <c r="C306" s="43" t="s">
        <v>102</v>
      </c>
    </row>
    <row r="307" spans="1:3" ht="11.25">
      <c r="A307" s="43" t="s">
        <v>95</v>
      </c>
      <c r="B307" s="43" t="s">
        <v>103</v>
      </c>
      <c r="C307" s="43" t="s">
        <v>104</v>
      </c>
    </row>
    <row r="308" spans="1:3" ht="11.25">
      <c r="A308" s="43" t="s">
        <v>95</v>
      </c>
      <c r="B308" s="43" t="s">
        <v>95</v>
      </c>
      <c r="C308" s="43" t="s">
        <v>96</v>
      </c>
    </row>
    <row r="309" spans="1:3" ht="11.25">
      <c r="A309" s="43" t="s">
        <v>95</v>
      </c>
      <c r="B309" s="43" t="s">
        <v>105</v>
      </c>
      <c r="C309" s="43" t="s">
        <v>106</v>
      </c>
    </row>
    <row r="310" spans="1:3" ht="11.25">
      <c r="A310" s="43" t="s">
        <v>95</v>
      </c>
      <c r="B310" s="43" t="s">
        <v>107</v>
      </c>
      <c r="C310" s="43" t="s">
        <v>108</v>
      </c>
    </row>
    <row r="311" spans="1:3" ht="11.25">
      <c r="A311" s="43" t="s">
        <v>109</v>
      </c>
      <c r="B311" s="43" t="s">
        <v>1499</v>
      </c>
      <c r="C311" s="43" t="s">
        <v>111</v>
      </c>
    </row>
    <row r="312" spans="1:3" ht="11.25">
      <c r="A312" s="43" t="s">
        <v>109</v>
      </c>
      <c r="B312" s="43" t="s">
        <v>112</v>
      </c>
      <c r="C312" s="43" t="s">
        <v>113</v>
      </c>
    </row>
    <row r="313" spans="1:3" ht="11.25">
      <c r="A313" s="43" t="s">
        <v>109</v>
      </c>
      <c r="B313" s="43" t="s">
        <v>114</v>
      </c>
      <c r="C313" s="43" t="s">
        <v>115</v>
      </c>
    </row>
    <row r="314" spans="1:3" ht="11.25">
      <c r="A314" s="43" t="s">
        <v>109</v>
      </c>
      <c r="B314" s="43" t="s">
        <v>116</v>
      </c>
      <c r="C314" s="43" t="s">
        <v>117</v>
      </c>
    </row>
    <row r="315" spans="1:3" ht="11.25">
      <c r="A315" s="43" t="s">
        <v>109</v>
      </c>
      <c r="B315" s="43" t="s">
        <v>118</v>
      </c>
      <c r="C315" s="43" t="s">
        <v>119</v>
      </c>
    </row>
    <row r="316" spans="1:3" ht="11.25">
      <c r="A316" s="43" t="s">
        <v>109</v>
      </c>
      <c r="B316" s="43" t="s">
        <v>120</v>
      </c>
      <c r="C316" s="43" t="s">
        <v>121</v>
      </c>
    </row>
    <row r="317" spans="1:3" ht="11.25">
      <c r="A317" s="43" t="s">
        <v>109</v>
      </c>
      <c r="B317" s="43" t="s">
        <v>1166</v>
      </c>
      <c r="C317" s="43" t="s">
        <v>122</v>
      </c>
    </row>
    <row r="318" spans="1:3" ht="11.25">
      <c r="A318" s="43" t="s">
        <v>109</v>
      </c>
      <c r="B318" s="43" t="s">
        <v>123</v>
      </c>
      <c r="C318" s="43" t="s">
        <v>124</v>
      </c>
    </row>
    <row r="319" spans="1:3" ht="11.25">
      <c r="A319" s="43" t="s">
        <v>109</v>
      </c>
      <c r="B319" s="43" t="s">
        <v>125</v>
      </c>
      <c r="C319" s="43" t="s">
        <v>126</v>
      </c>
    </row>
    <row r="320" spans="1:3" ht="11.25">
      <c r="A320" s="43" t="s">
        <v>109</v>
      </c>
      <c r="B320" s="43" t="s">
        <v>127</v>
      </c>
      <c r="C320" s="43" t="s">
        <v>128</v>
      </c>
    </row>
    <row r="321" spans="1:3" ht="11.25">
      <c r="A321" s="43" t="s">
        <v>109</v>
      </c>
      <c r="B321" s="43" t="s">
        <v>129</v>
      </c>
      <c r="C321" s="43" t="s">
        <v>130</v>
      </c>
    </row>
    <row r="322" spans="1:3" ht="11.25">
      <c r="A322" s="43" t="s">
        <v>109</v>
      </c>
      <c r="B322" s="43" t="s">
        <v>109</v>
      </c>
      <c r="C322" s="43" t="s">
        <v>110</v>
      </c>
    </row>
    <row r="323" spans="1:3" ht="11.25">
      <c r="A323" s="43" t="s">
        <v>109</v>
      </c>
      <c r="B323" s="43" t="s">
        <v>131</v>
      </c>
      <c r="C323" s="43" t="s">
        <v>132</v>
      </c>
    </row>
    <row r="324" spans="1:3" ht="11.25">
      <c r="A324" s="43" t="s">
        <v>133</v>
      </c>
      <c r="B324" s="43" t="s">
        <v>135</v>
      </c>
      <c r="C324" s="43" t="s">
        <v>136</v>
      </c>
    </row>
    <row r="325" spans="1:3" ht="11.25">
      <c r="A325" s="43" t="s">
        <v>133</v>
      </c>
      <c r="B325" s="43" t="s">
        <v>1323</v>
      </c>
      <c r="C325" s="43" t="s">
        <v>137</v>
      </c>
    </row>
    <row r="326" spans="1:3" ht="11.25">
      <c r="A326" s="43" t="s">
        <v>133</v>
      </c>
      <c r="B326" s="43" t="s">
        <v>138</v>
      </c>
      <c r="C326" s="43" t="s">
        <v>139</v>
      </c>
    </row>
    <row r="327" spans="1:3" ht="11.25">
      <c r="A327" s="43" t="s">
        <v>133</v>
      </c>
      <c r="B327" s="43" t="s">
        <v>1346</v>
      </c>
      <c r="C327" s="43" t="s">
        <v>140</v>
      </c>
    </row>
    <row r="328" spans="1:3" ht="11.25">
      <c r="A328" s="43" t="s">
        <v>133</v>
      </c>
      <c r="B328" s="43" t="s">
        <v>1329</v>
      </c>
      <c r="C328" s="43" t="s">
        <v>141</v>
      </c>
    </row>
    <row r="329" spans="1:3" ht="11.25">
      <c r="A329" s="43" t="s">
        <v>133</v>
      </c>
      <c r="B329" s="43" t="s">
        <v>142</v>
      </c>
      <c r="C329" s="43" t="s">
        <v>143</v>
      </c>
    </row>
    <row r="330" spans="1:3" ht="11.25">
      <c r="A330" s="43" t="s">
        <v>133</v>
      </c>
      <c r="B330" s="43" t="s">
        <v>144</v>
      </c>
      <c r="C330" s="43" t="s">
        <v>145</v>
      </c>
    </row>
    <row r="331" spans="1:3" ht="11.25">
      <c r="A331" s="43" t="s">
        <v>133</v>
      </c>
      <c r="B331" s="43" t="s">
        <v>146</v>
      </c>
      <c r="C331" s="43" t="s">
        <v>147</v>
      </c>
    </row>
    <row r="332" spans="1:3" ht="11.25">
      <c r="A332" s="43" t="s">
        <v>133</v>
      </c>
      <c r="B332" s="43" t="s">
        <v>133</v>
      </c>
      <c r="C332" s="43" t="s">
        <v>134</v>
      </c>
    </row>
    <row r="333" spans="1:3" ht="11.25">
      <c r="A333" s="43" t="s">
        <v>133</v>
      </c>
      <c r="B333" s="43" t="s">
        <v>17</v>
      </c>
      <c r="C333" s="43" t="s">
        <v>148</v>
      </c>
    </row>
    <row r="334" spans="1:3" ht="11.25">
      <c r="A334" s="43" t="s">
        <v>133</v>
      </c>
      <c r="B334" s="43" t="s">
        <v>149</v>
      </c>
      <c r="C334" s="43" t="s">
        <v>150</v>
      </c>
    </row>
    <row r="335" spans="1:3" ht="11.25">
      <c r="A335" s="43" t="s">
        <v>133</v>
      </c>
      <c r="B335" s="43" t="s">
        <v>1459</v>
      </c>
      <c r="C335" s="43" t="s">
        <v>151</v>
      </c>
    </row>
    <row r="336" spans="1:3" ht="11.25">
      <c r="A336" s="43" t="s">
        <v>152</v>
      </c>
      <c r="B336" s="43" t="s">
        <v>154</v>
      </c>
      <c r="C336" s="43" t="s">
        <v>155</v>
      </c>
    </row>
    <row r="337" spans="1:3" ht="11.25">
      <c r="A337" s="43" t="s">
        <v>152</v>
      </c>
      <c r="B337" s="43" t="s">
        <v>1265</v>
      </c>
      <c r="C337" s="43" t="s">
        <v>156</v>
      </c>
    </row>
    <row r="338" spans="1:3" ht="11.25">
      <c r="A338" s="43" t="s">
        <v>152</v>
      </c>
      <c r="B338" s="43" t="s">
        <v>157</v>
      </c>
      <c r="C338" s="43" t="s">
        <v>158</v>
      </c>
    </row>
    <row r="339" spans="1:3" ht="11.25">
      <c r="A339" s="43" t="s">
        <v>152</v>
      </c>
      <c r="B339" s="43" t="s">
        <v>159</v>
      </c>
      <c r="C339" s="43" t="s">
        <v>160</v>
      </c>
    </row>
    <row r="340" spans="1:3" ht="11.25">
      <c r="A340" s="43" t="s">
        <v>152</v>
      </c>
      <c r="B340" s="43" t="s">
        <v>161</v>
      </c>
      <c r="C340" s="43" t="s">
        <v>162</v>
      </c>
    </row>
    <row r="341" spans="1:3" ht="11.25">
      <c r="A341" s="43" t="s">
        <v>152</v>
      </c>
      <c r="B341" s="43" t="s">
        <v>152</v>
      </c>
      <c r="C341" s="43" t="s">
        <v>153</v>
      </c>
    </row>
    <row r="342" spans="1:3" ht="11.25">
      <c r="A342" s="43" t="s">
        <v>152</v>
      </c>
      <c r="B342" s="43" t="s">
        <v>163</v>
      </c>
      <c r="C342" s="43" t="s">
        <v>164</v>
      </c>
    </row>
    <row r="343" spans="1:3" ht="11.25">
      <c r="A343" s="43" t="s">
        <v>152</v>
      </c>
      <c r="B343" s="43" t="s">
        <v>165</v>
      </c>
      <c r="C343" s="43" t="s">
        <v>166</v>
      </c>
    </row>
    <row r="344" spans="1:3" ht="11.25">
      <c r="A344" s="43" t="s">
        <v>152</v>
      </c>
      <c r="B344" s="43" t="s">
        <v>167</v>
      </c>
      <c r="C344" s="43" t="s">
        <v>168</v>
      </c>
    </row>
    <row r="345" spans="1:3" ht="11.25">
      <c r="A345" s="43" t="s">
        <v>152</v>
      </c>
      <c r="B345" s="43" t="s">
        <v>169</v>
      </c>
      <c r="C345" s="43" t="s">
        <v>170</v>
      </c>
    </row>
    <row r="346" spans="1:3" ht="11.25">
      <c r="A346" s="43" t="s">
        <v>171</v>
      </c>
      <c r="B346" s="43" t="s">
        <v>173</v>
      </c>
      <c r="C346" s="43" t="s">
        <v>174</v>
      </c>
    </row>
    <row r="347" spans="1:3" ht="11.25">
      <c r="A347" s="43" t="s">
        <v>171</v>
      </c>
      <c r="B347" s="43" t="s">
        <v>175</v>
      </c>
      <c r="C347" s="43" t="s">
        <v>176</v>
      </c>
    </row>
    <row r="348" spans="1:3" ht="11.25">
      <c r="A348" s="43" t="s">
        <v>171</v>
      </c>
      <c r="B348" s="43" t="s">
        <v>177</v>
      </c>
      <c r="C348" s="43" t="s">
        <v>178</v>
      </c>
    </row>
    <row r="349" spans="1:3" ht="11.25">
      <c r="A349" s="43" t="s">
        <v>171</v>
      </c>
      <c r="B349" s="43" t="s">
        <v>179</v>
      </c>
      <c r="C349" s="43" t="s">
        <v>180</v>
      </c>
    </row>
    <row r="350" spans="1:3" ht="11.25">
      <c r="A350" s="43" t="s">
        <v>171</v>
      </c>
      <c r="B350" s="43" t="s">
        <v>1433</v>
      </c>
      <c r="C350" s="43" t="s">
        <v>181</v>
      </c>
    </row>
    <row r="351" spans="1:3" ht="11.25">
      <c r="A351" s="43" t="s">
        <v>171</v>
      </c>
      <c r="B351" s="43" t="s">
        <v>182</v>
      </c>
      <c r="C351" s="43" t="s">
        <v>183</v>
      </c>
    </row>
    <row r="352" spans="1:3" ht="11.25">
      <c r="A352" s="43" t="s">
        <v>171</v>
      </c>
      <c r="B352" s="43" t="s">
        <v>184</v>
      </c>
      <c r="C352" s="43" t="s">
        <v>185</v>
      </c>
    </row>
    <row r="353" spans="1:3" ht="11.25">
      <c r="A353" s="43" t="s">
        <v>171</v>
      </c>
      <c r="B353" s="43" t="s">
        <v>171</v>
      </c>
      <c r="C353" s="43" t="s">
        <v>172</v>
      </c>
    </row>
    <row r="354" spans="1:3" ht="11.25">
      <c r="A354" s="43" t="s">
        <v>171</v>
      </c>
      <c r="B354" s="43" t="s">
        <v>186</v>
      </c>
      <c r="C354" s="43" t="s">
        <v>187</v>
      </c>
    </row>
    <row r="355" spans="1:3" ht="11.25">
      <c r="A355" s="43" t="s">
        <v>171</v>
      </c>
      <c r="B355" s="43" t="s">
        <v>188</v>
      </c>
      <c r="C355" s="43" t="s">
        <v>189</v>
      </c>
    </row>
    <row r="356" spans="1:3" ht="11.25">
      <c r="A356" s="43" t="s">
        <v>171</v>
      </c>
      <c r="B356" s="43" t="s">
        <v>190</v>
      </c>
      <c r="C356" s="43" t="s">
        <v>191</v>
      </c>
    </row>
    <row r="357" spans="1:3" ht="11.25">
      <c r="A357" s="43" t="s">
        <v>192</v>
      </c>
      <c r="B357" s="43" t="s">
        <v>194</v>
      </c>
      <c r="C357" s="43" t="s">
        <v>195</v>
      </c>
    </row>
    <row r="358" spans="1:3" ht="11.25">
      <c r="A358" s="43" t="s">
        <v>192</v>
      </c>
      <c r="B358" s="43" t="s">
        <v>196</v>
      </c>
      <c r="C358" s="43" t="s">
        <v>197</v>
      </c>
    </row>
    <row r="359" spans="1:3" ht="11.25">
      <c r="A359" s="43" t="s">
        <v>192</v>
      </c>
      <c r="B359" s="43" t="s">
        <v>1364</v>
      </c>
      <c r="C359" s="43" t="s">
        <v>198</v>
      </c>
    </row>
    <row r="360" spans="1:3" ht="11.25">
      <c r="A360" s="43" t="s">
        <v>192</v>
      </c>
      <c r="B360" s="43" t="s">
        <v>1413</v>
      </c>
      <c r="C360" s="43" t="s">
        <v>199</v>
      </c>
    </row>
    <row r="361" spans="1:3" ht="11.25">
      <c r="A361" s="43" t="s">
        <v>192</v>
      </c>
      <c r="B361" s="43" t="s">
        <v>200</v>
      </c>
      <c r="C361" s="43" t="s">
        <v>201</v>
      </c>
    </row>
    <row r="362" spans="1:3" ht="11.25">
      <c r="A362" s="43" t="s">
        <v>192</v>
      </c>
      <c r="B362" s="43" t="s">
        <v>202</v>
      </c>
      <c r="C362" s="43" t="s">
        <v>203</v>
      </c>
    </row>
    <row r="363" spans="1:3" ht="11.25">
      <c r="A363" s="43" t="s">
        <v>192</v>
      </c>
      <c r="B363" s="43" t="s">
        <v>1415</v>
      </c>
      <c r="C363" s="43" t="s">
        <v>204</v>
      </c>
    </row>
    <row r="364" spans="1:3" ht="11.25">
      <c r="A364" s="43" t="s">
        <v>192</v>
      </c>
      <c r="B364" s="43" t="s">
        <v>205</v>
      </c>
      <c r="C364" s="43" t="s">
        <v>206</v>
      </c>
    </row>
    <row r="365" spans="1:3" ht="11.25">
      <c r="A365" s="43" t="s">
        <v>192</v>
      </c>
      <c r="B365" s="43" t="s">
        <v>207</v>
      </c>
      <c r="C365" s="43" t="s">
        <v>208</v>
      </c>
    </row>
    <row r="366" spans="1:3" ht="11.25">
      <c r="A366" s="43" t="s">
        <v>192</v>
      </c>
      <c r="B366" s="43" t="s">
        <v>192</v>
      </c>
      <c r="C366" s="43" t="s">
        <v>193</v>
      </c>
    </row>
    <row r="367" spans="1:3" ht="11.25">
      <c r="A367" s="43" t="s">
        <v>192</v>
      </c>
      <c r="B367" s="43" t="s">
        <v>209</v>
      </c>
      <c r="C367" s="43" t="s">
        <v>210</v>
      </c>
    </row>
    <row r="368" spans="1:3" ht="11.25">
      <c r="A368" s="43" t="s">
        <v>211</v>
      </c>
      <c r="B368" s="43" t="s">
        <v>213</v>
      </c>
      <c r="C368" s="43" t="s">
        <v>214</v>
      </c>
    </row>
    <row r="369" spans="1:3" ht="11.25">
      <c r="A369" s="43" t="s">
        <v>211</v>
      </c>
      <c r="B369" s="43" t="s">
        <v>215</v>
      </c>
      <c r="C369" s="43" t="s">
        <v>216</v>
      </c>
    </row>
    <row r="370" spans="1:3" ht="11.25">
      <c r="A370" s="43" t="s">
        <v>211</v>
      </c>
      <c r="B370" s="43" t="s">
        <v>217</v>
      </c>
      <c r="C370" s="43" t="s">
        <v>218</v>
      </c>
    </row>
    <row r="371" spans="1:3" ht="11.25">
      <c r="A371" s="43" t="s">
        <v>211</v>
      </c>
      <c r="B371" s="43" t="s">
        <v>1519</v>
      </c>
      <c r="C371" s="43" t="s">
        <v>219</v>
      </c>
    </row>
    <row r="372" spans="1:3" ht="11.25">
      <c r="A372" s="43" t="s">
        <v>211</v>
      </c>
      <c r="B372" s="43" t="s">
        <v>1350</v>
      </c>
      <c r="C372" s="43" t="s">
        <v>220</v>
      </c>
    </row>
    <row r="373" spans="1:3" ht="11.25">
      <c r="A373" s="43" t="s">
        <v>211</v>
      </c>
      <c r="B373" s="43" t="s">
        <v>211</v>
      </c>
      <c r="C373" s="43" t="s">
        <v>212</v>
      </c>
    </row>
    <row r="374" spans="1:3" ht="11.25">
      <c r="A374" s="43" t="s">
        <v>211</v>
      </c>
      <c r="B374" s="43" t="s">
        <v>229</v>
      </c>
      <c r="C374" s="43" t="s">
        <v>230</v>
      </c>
    </row>
    <row r="375" spans="1:3" ht="11.25">
      <c r="A375" s="43" t="s">
        <v>231</v>
      </c>
      <c r="B375" s="43" t="s">
        <v>173</v>
      </c>
      <c r="C375" s="43" t="s">
        <v>233</v>
      </c>
    </row>
    <row r="376" spans="1:3" ht="11.25">
      <c r="A376" s="43" t="s">
        <v>231</v>
      </c>
      <c r="B376" s="43" t="s">
        <v>234</v>
      </c>
      <c r="C376" s="43" t="s">
        <v>235</v>
      </c>
    </row>
    <row r="377" spans="1:3" ht="11.25">
      <c r="A377" s="43" t="s">
        <v>231</v>
      </c>
      <c r="B377" s="43" t="s">
        <v>1505</v>
      </c>
      <c r="C377" s="43" t="s">
        <v>236</v>
      </c>
    </row>
    <row r="378" spans="1:3" ht="11.25">
      <c r="A378" s="43" t="s">
        <v>231</v>
      </c>
      <c r="B378" s="43" t="s">
        <v>237</v>
      </c>
      <c r="C378" s="43" t="s">
        <v>238</v>
      </c>
    </row>
    <row r="379" spans="1:3" ht="11.25">
      <c r="A379" s="43" t="s">
        <v>231</v>
      </c>
      <c r="B379" s="43" t="s">
        <v>239</v>
      </c>
      <c r="C379" s="43" t="s">
        <v>240</v>
      </c>
    </row>
    <row r="380" spans="1:3" ht="11.25">
      <c r="A380" s="43" t="s">
        <v>231</v>
      </c>
      <c r="B380" s="43" t="s">
        <v>1124</v>
      </c>
      <c r="C380" s="43" t="s">
        <v>241</v>
      </c>
    </row>
    <row r="381" spans="1:3" ht="11.25">
      <c r="A381" s="43" t="s">
        <v>231</v>
      </c>
      <c r="B381" s="43" t="s">
        <v>242</v>
      </c>
      <c r="C381" s="43" t="s">
        <v>243</v>
      </c>
    </row>
    <row r="382" spans="1:3" ht="11.25">
      <c r="A382" s="43" t="s">
        <v>231</v>
      </c>
      <c r="B382" s="43" t="s">
        <v>244</v>
      </c>
      <c r="C382" s="43" t="s">
        <v>245</v>
      </c>
    </row>
    <row r="383" spans="1:3" ht="11.25">
      <c r="A383" s="43" t="s">
        <v>231</v>
      </c>
      <c r="B383" s="43" t="s">
        <v>231</v>
      </c>
      <c r="C383" s="43" t="s">
        <v>232</v>
      </c>
    </row>
    <row r="384" spans="1:3" ht="11.25">
      <c r="A384" s="43" t="s">
        <v>231</v>
      </c>
      <c r="B384" s="43" t="s">
        <v>246</v>
      </c>
      <c r="C384" s="43" t="s">
        <v>247</v>
      </c>
    </row>
    <row r="385" spans="1:3" ht="11.25">
      <c r="A385" s="43" t="s">
        <v>231</v>
      </c>
      <c r="B385" s="43" t="s">
        <v>248</v>
      </c>
      <c r="C385" s="43" t="s">
        <v>249</v>
      </c>
    </row>
    <row r="386" spans="1:3" ht="11.25">
      <c r="A386" s="43" t="s">
        <v>231</v>
      </c>
      <c r="B386" s="43" t="s">
        <v>250</v>
      </c>
      <c r="C386" s="43" t="s">
        <v>251</v>
      </c>
    </row>
    <row r="387" spans="1:3" ht="11.25">
      <c r="A387" s="43" t="s">
        <v>252</v>
      </c>
      <c r="B387" s="43" t="s">
        <v>254</v>
      </c>
      <c r="C387" s="43" t="s">
        <v>255</v>
      </c>
    </row>
    <row r="388" spans="1:3" ht="11.25">
      <c r="A388" s="43" t="s">
        <v>252</v>
      </c>
      <c r="B388" s="43" t="s">
        <v>256</v>
      </c>
      <c r="C388" s="43" t="s">
        <v>257</v>
      </c>
    </row>
    <row r="389" spans="1:3" ht="11.25">
      <c r="A389" s="43" t="s">
        <v>252</v>
      </c>
      <c r="B389" s="43" t="s">
        <v>258</v>
      </c>
      <c r="C389" s="43" t="s">
        <v>259</v>
      </c>
    </row>
    <row r="390" spans="1:3" ht="11.25">
      <c r="A390" s="43" t="s">
        <v>252</v>
      </c>
      <c r="B390" s="43" t="s">
        <v>260</v>
      </c>
      <c r="C390" s="43" t="s">
        <v>261</v>
      </c>
    </row>
    <row r="391" spans="1:3" ht="11.25">
      <c r="A391" s="43" t="s">
        <v>252</v>
      </c>
      <c r="B391" s="43" t="s">
        <v>262</v>
      </c>
      <c r="C391" s="43" t="s">
        <v>263</v>
      </c>
    </row>
    <row r="392" spans="1:3" ht="11.25">
      <c r="A392" s="43" t="s">
        <v>252</v>
      </c>
      <c r="B392" s="43" t="s">
        <v>264</v>
      </c>
      <c r="C392" s="43" t="s">
        <v>265</v>
      </c>
    </row>
    <row r="393" spans="1:3" ht="11.25">
      <c r="A393" s="43" t="s">
        <v>252</v>
      </c>
      <c r="B393" s="43" t="s">
        <v>266</v>
      </c>
      <c r="C393" s="43" t="s">
        <v>267</v>
      </c>
    </row>
    <row r="394" spans="1:3" ht="11.25">
      <c r="A394" s="43" t="s">
        <v>252</v>
      </c>
      <c r="B394" s="43" t="s">
        <v>252</v>
      </c>
      <c r="C394" s="43" t="s">
        <v>253</v>
      </c>
    </row>
    <row r="395" spans="1:3" ht="11.25">
      <c r="A395" s="43" t="s">
        <v>252</v>
      </c>
      <c r="B395" s="43" t="s">
        <v>268</v>
      </c>
      <c r="C395" s="43" t="s">
        <v>269</v>
      </c>
    </row>
    <row r="396" spans="1:3" ht="11.25">
      <c r="A396" s="43" t="s">
        <v>252</v>
      </c>
      <c r="B396" s="43" t="s">
        <v>270</v>
      </c>
      <c r="C396" s="43" t="s">
        <v>271</v>
      </c>
    </row>
    <row r="397" spans="1:3" ht="11.25">
      <c r="A397" s="43" t="s">
        <v>252</v>
      </c>
      <c r="B397" s="43" t="s">
        <v>272</v>
      </c>
      <c r="C397" s="43" t="s">
        <v>273</v>
      </c>
    </row>
    <row r="398" spans="1:3" ht="11.25">
      <c r="A398" s="43" t="s">
        <v>274</v>
      </c>
      <c r="B398" s="43" t="s">
        <v>276</v>
      </c>
      <c r="C398" s="43" t="s">
        <v>277</v>
      </c>
    </row>
    <row r="399" spans="1:3" ht="11.25">
      <c r="A399" s="43" t="s">
        <v>274</v>
      </c>
      <c r="B399" s="43" t="s">
        <v>274</v>
      </c>
      <c r="C399" s="43" t="s">
        <v>275</v>
      </c>
    </row>
    <row r="400" spans="1:3" ht="11.25">
      <c r="A400" s="43" t="s">
        <v>274</v>
      </c>
      <c r="B400" s="43" t="s">
        <v>278</v>
      </c>
      <c r="C400" s="43" t="s">
        <v>279</v>
      </c>
    </row>
    <row r="401" spans="1:3" ht="11.25">
      <c r="A401" s="43" t="s">
        <v>274</v>
      </c>
      <c r="B401" s="43" t="s">
        <v>280</v>
      </c>
      <c r="C401" s="43" t="s">
        <v>281</v>
      </c>
    </row>
    <row r="402" spans="1:3" ht="11.25">
      <c r="A402" s="43" t="s">
        <v>282</v>
      </c>
      <c r="B402" s="43" t="s">
        <v>284</v>
      </c>
      <c r="C402" s="43" t="s">
        <v>285</v>
      </c>
    </row>
    <row r="403" spans="1:3" ht="11.25">
      <c r="A403" s="43" t="s">
        <v>282</v>
      </c>
      <c r="B403" s="43" t="s">
        <v>286</v>
      </c>
      <c r="C403" s="43" t="s">
        <v>287</v>
      </c>
    </row>
    <row r="404" spans="1:3" ht="11.25">
      <c r="A404" s="43" t="s">
        <v>282</v>
      </c>
      <c r="B404" s="43" t="s">
        <v>288</v>
      </c>
      <c r="C404" s="43" t="s">
        <v>289</v>
      </c>
    </row>
    <row r="405" spans="1:3" ht="11.25">
      <c r="A405" s="43" t="s">
        <v>282</v>
      </c>
      <c r="B405" s="43" t="s">
        <v>290</v>
      </c>
      <c r="C405" s="43" t="s">
        <v>291</v>
      </c>
    </row>
    <row r="406" spans="1:3" ht="11.25">
      <c r="A406" s="43" t="s">
        <v>282</v>
      </c>
      <c r="B406" s="43" t="s">
        <v>292</v>
      </c>
      <c r="C406" s="43" t="s">
        <v>293</v>
      </c>
    </row>
    <row r="407" spans="1:3" ht="11.25">
      <c r="A407" s="43" t="s">
        <v>282</v>
      </c>
      <c r="B407" s="43" t="s">
        <v>294</v>
      </c>
      <c r="C407" s="43" t="s">
        <v>295</v>
      </c>
    </row>
    <row r="408" spans="1:3" ht="11.25">
      <c r="A408" s="43" t="s">
        <v>282</v>
      </c>
      <c r="B408" s="43" t="s">
        <v>1391</v>
      </c>
      <c r="C408" s="43" t="s">
        <v>296</v>
      </c>
    </row>
    <row r="409" spans="1:3" ht="11.25">
      <c r="A409" s="43" t="s">
        <v>282</v>
      </c>
      <c r="B409" s="43" t="s">
        <v>297</v>
      </c>
      <c r="C409" s="43" t="s">
        <v>298</v>
      </c>
    </row>
    <row r="410" spans="1:3" ht="11.25">
      <c r="A410" s="43" t="s">
        <v>282</v>
      </c>
      <c r="B410" s="43" t="s">
        <v>299</v>
      </c>
      <c r="C410" s="43" t="s">
        <v>300</v>
      </c>
    </row>
    <row r="411" spans="1:3" ht="11.25">
      <c r="A411" s="43" t="s">
        <v>282</v>
      </c>
      <c r="B411" s="43" t="s">
        <v>282</v>
      </c>
      <c r="C411" s="43" t="s">
        <v>283</v>
      </c>
    </row>
    <row r="412" spans="1:3" ht="11.25">
      <c r="A412" s="43" t="s">
        <v>282</v>
      </c>
      <c r="B412" s="43" t="s">
        <v>301</v>
      </c>
      <c r="C412" s="43" t="s">
        <v>302</v>
      </c>
    </row>
    <row r="413" spans="1:3" ht="11.25">
      <c r="A413" s="43" t="s">
        <v>303</v>
      </c>
      <c r="B413" s="43" t="s">
        <v>305</v>
      </c>
      <c r="C413" s="43" t="s">
        <v>306</v>
      </c>
    </row>
    <row r="414" spans="1:3" ht="11.25">
      <c r="A414" s="43" t="s">
        <v>303</v>
      </c>
      <c r="B414" s="43" t="s">
        <v>307</v>
      </c>
      <c r="C414" s="43" t="s">
        <v>308</v>
      </c>
    </row>
    <row r="415" spans="1:3" ht="11.25">
      <c r="A415" s="43" t="s">
        <v>303</v>
      </c>
      <c r="B415" s="43" t="s">
        <v>309</v>
      </c>
      <c r="C415" s="43" t="s">
        <v>310</v>
      </c>
    </row>
    <row r="416" spans="1:3" ht="11.25">
      <c r="A416" s="43" t="s">
        <v>303</v>
      </c>
      <c r="B416" s="43" t="s">
        <v>311</v>
      </c>
      <c r="C416" s="43" t="s">
        <v>312</v>
      </c>
    </row>
    <row r="417" spans="1:3" ht="11.25">
      <c r="A417" s="43" t="s">
        <v>303</v>
      </c>
      <c r="B417" s="43" t="s">
        <v>313</v>
      </c>
      <c r="C417" s="43" t="s">
        <v>314</v>
      </c>
    </row>
    <row r="418" spans="1:3" ht="11.25">
      <c r="A418" s="43" t="s">
        <v>303</v>
      </c>
      <c r="B418" s="43" t="s">
        <v>315</v>
      </c>
      <c r="C418" s="43" t="s">
        <v>316</v>
      </c>
    </row>
    <row r="419" spans="1:3" ht="11.25">
      <c r="A419" s="43" t="s">
        <v>303</v>
      </c>
      <c r="B419" s="43" t="s">
        <v>1457</v>
      </c>
      <c r="C419" s="43" t="s">
        <v>317</v>
      </c>
    </row>
    <row r="420" spans="1:3" ht="11.25">
      <c r="A420" s="43" t="s">
        <v>303</v>
      </c>
      <c r="B420" s="43" t="s">
        <v>318</v>
      </c>
      <c r="C420" s="43" t="s">
        <v>319</v>
      </c>
    </row>
    <row r="421" spans="1:3" ht="11.25">
      <c r="A421" s="43" t="s">
        <v>303</v>
      </c>
      <c r="B421" s="43" t="s">
        <v>188</v>
      </c>
      <c r="C421" s="43" t="s">
        <v>320</v>
      </c>
    </row>
    <row r="422" spans="1:3" ht="11.25">
      <c r="A422" s="43" t="s">
        <v>303</v>
      </c>
      <c r="B422" s="43" t="s">
        <v>303</v>
      </c>
      <c r="C422" s="43" t="s">
        <v>304</v>
      </c>
    </row>
    <row r="423" spans="1:3" ht="11.25">
      <c r="A423" s="43" t="s">
        <v>303</v>
      </c>
      <c r="B423" s="43" t="s">
        <v>321</v>
      </c>
      <c r="C423" s="43" t="s">
        <v>322</v>
      </c>
    </row>
    <row r="424" spans="1:3" ht="11.25">
      <c r="A424" s="43" t="s">
        <v>303</v>
      </c>
      <c r="B424" s="43" t="s">
        <v>323</v>
      </c>
      <c r="C424" s="43" t="s">
        <v>324</v>
      </c>
    </row>
    <row r="425" spans="1:3" ht="11.25">
      <c r="A425" s="43" t="s">
        <v>325</v>
      </c>
      <c r="B425" s="43" t="s">
        <v>327</v>
      </c>
      <c r="C425" s="43" t="s">
        <v>328</v>
      </c>
    </row>
    <row r="426" spans="1:3" ht="11.25">
      <c r="A426" s="43" t="s">
        <v>325</v>
      </c>
      <c r="B426" s="43" t="s">
        <v>329</v>
      </c>
      <c r="C426" s="43" t="s">
        <v>330</v>
      </c>
    </row>
    <row r="427" spans="1:3" ht="11.25">
      <c r="A427" s="43" t="s">
        <v>325</v>
      </c>
      <c r="B427" s="43" t="s">
        <v>50</v>
      </c>
      <c r="C427" s="43" t="s">
        <v>331</v>
      </c>
    </row>
    <row r="428" spans="1:3" ht="11.25">
      <c r="A428" s="43" t="s">
        <v>325</v>
      </c>
      <c r="B428" s="43" t="s">
        <v>332</v>
      </c>
      <c r="C428" s="43" t="s">
        <v>333</v>
      </c>
    </row>
    <row r="429" spans="1:3" ht="11.25">
      <c r="A429" s="43" t="s">
        <v>325</v>
      </c>
      <c r="B429" s="43" t="s">
        <v>334</v>
      </c>
      <c r="C429" s="43" t="s">
        <v>335</v>
      </c>
    </row>
    <row r="430" spans="1:3" ht="11.25">
      <c r="A430" s="43" t="s">
        <v>325</v>
      </c>
      <c r="B430" s="43" t="s">
        <v>336</v>
      </c>
      <c r="C430" s="43" t="s">
        <v>337</v>
      </c>
    </row>
    <row r="431" spans="1:3" ht="11.25">
      <c r="A431" s="43" t="s">
        <v>325</v>
      </c>
      <c r="B431" s="43" t="s">
        <v>338</v>
      </c>
      <c r="C431" s="43" t="s">
        <v>339</v>
      </c>
    </row>
    <row r="432" spans="1:3" ht="11.25">
      <c r="A432" s="43" t="s">
        <v>325</v>
      </c>
      <c r="B432" s="43" t="s">
        <v>325</v>
      </c>
      <c r="C432" s="43" t="s">
        <v>326</v>
      </c>
    </row>
    <row r="433" spans="1:3" ht="11.25">
      <c r="A433" s="43" t="s">
        <v>325</v>
      </c>
      <c r="B433" s="43" t="s">
        <v>340</v>
      </c>
      <c r="C433" s="43" t="s">
        <v>341</v>
      </c>
    </row>
    <row r="434" spans="1:3" ht="11.25">
      <c r="A434" s="43" t="s">
        <v>342</v>
      </c>
      <c r="B434" s="43" t="s">
        <v>1348</v>
      </c>
      <c r="C434" s="43" t="s">
        <v>344</v>
      </c>
    </row>
    <row r="435" spans="1:3" ht="11.25">
      <c r="A435" s="43" t="s">
        <v>342</v>
      </c>
      <c r="B435" s="43" t="s">
        <v>345</v>
      </c>
      <c r="C435" s="43" t="s">
        <v>346</v>
      </c>
    </row>
    <row r="436" spans="1:3" ht="11.25">
      <c r="A436" s="43" t="s">
        <v>342</v>
      </c>
      <c r="B436" s="43" t="s">
        <v>1457</v>
      </c>
      <c r="C436" s="43" t="s">
        <v>347</v>
      </c>
    </row>
    <row r="437" spans="1:3" ht="11.25">
      <c r="A437" s="43" t="s">
        <v>342</v>
      </c>
      <c r="B437" s="43" t="s">
        <v>348</v>
      </c>
      <c r="C437" s="43" t="s">
        <v>349</v>
      </c>
    </row>
    <row r="438" spans="1:3" ht="11.25">
      <c r="A438" s="43" t="s">
        <v>342</v>
      </c>
      <c r="B438" s="43" t="s">
        <v>350</v>
      </c>
      <c r="C438" s="43" t="s">
        <v>351</v>
      </c>
    </row>
    <row r="439" spans="1:3" ht="11.25">
      <c r="A439" s="43" t="s">
        <v>342</v>
      </c>
      <c r="B439" s="43" t="s">
        <v>352</v>
      </c>
      <c r="C439" s="43" t="s">
        <v>353</v>
      </c>
    </row>
    <row r="440" spans="1:3" ht="11.25">
      <c r="A440" s="43" t="s">
        <v>342</v>
      </c>
      <c r="B440" s="43" t="s">
        <v>354</v>
      </c>
      <c r="C440" s="43" t="s">
        <v>355</v>
      </c>
    </row>
    <row r="441" spans="1:3" ht="11.25">
      <c r="A441" s="43" t="s">
        <v>342</v>
      </c>
      <c r="B441" s="43" t="s">
        <v>342</v>
      </c>
      <c r="C441" s="43" t="s">
        <v>343</v>
      </c>
    </row>
    <row r="442" spans="1:3" ht="11.25">
      <c r="A442" s="43" t="s">
        <v>342</v>
      </c>
      <c r="B442" s="43" t="s">
        <v>356</v>
      </c>
      <c r="C442" s="43" t="s">
        <v>357</v>
      </c>
    </row>
    <row r="443" spans="1:3" ht="11.25">
      <c r="A443" s="43" t="s">
        <v>342</v>
      </c>
      <c r="B443" s="43" t="s">
        <v>250</v>
      </c>
      <c r="C443" s="43" t="s">
        <v>358</v>
      </c>
    </row>
    <row r="444" spans="1:3" ht="11.25">
      <c r="A444" s="43" t="s">
        <v>359</v>
      </c>
      <c r="B444" s="43" t="s">
        <v>1364</v>
      </c>
      <c r="C444" s="43" t="s">
        <v>361</v>
      </c>
    </row>
    <row r="445" spans="1:3" ht="11.25">
      <c r="A445" s="43" t="s">
        <v>359</v>
      </c>
      <c r="B445" s="43" t="s">
        <v>362</v>
      </c>
      <c r="C445" s="43" t="s">
        <v>363</v>
      </c>
    </row>
    <row r="446" spans="1:3" ht="11.25">
      <c r="A446" s="43" t="s">
        <v>359</v>
      </c>
      <c r="B446" s="43" t="s">
        <v>364</v>
      </c>
      <c r="C446" s="43" t="s">
        <v>365</v>
      </c>
    </row>
    <row r="447" spans="1:3" ht="11.25">
      <c r="A447" s="43" t="s">
        <v>359</v>
      </c>
      <c r="B447" s="43" t="s">
        <v>366</v>
      </c>
      <c r="C447" s="43" t="s">
        <v>367</v>
      </c>
    </row>
    <row r="448" spans="1:3" ht="11.25">
      <c r="A448" s="43" t="s">
        <v>359</v>
      </c>
      <c r="B448" s="43" t="s">
        <v>368</v>
      </c>
      <c r="C448" s="43" t="s">
        <v>369</v>
      </c>
    </row>
    <row r="449" spans="1:3" ht="11.25">
      <c r="A449" s="43" t="s">
        <v>359</v>
      </c>
      <c r="B449" s="43" t="s">
        <v>370</v>
      </c>
      <c r="C449" s="43" t="s">
        <v>371</v>
      </c>
    </row>
    <row r="450" spans="1:3" ht="11.25">
      <c r="A450" s="43" t="s">
        <v>359</v>
      </c>
      <c r="B450" s="43" t="s">
        <v>359</v>
      </c>
      <c r="C450" s="43" t="s">
        <v>360</v>
      </c>
    </row>
    <row r="451" spans="1:3" ht="11.25">
      <c r="A451" s="43" t="s">
        <v>359</v>
      </c>
      <c r="B451" s="43" t="s">
        <v>372</v>
      </c>
      <c r="C451" s="43" t="s">
        <v>373</v>
      </c>
    </row>
    <row r="452" spans="1:3" ht="11.25">
      <c r="A452" s="43" t="s">
        <v>374</v>
      </c>
      <c r="B452" s="43" t="s">
        <v>376</v>
      </c>
      <c r="C452" s="43" t="s">
        <v>377</v>
      </c>
    </row>
    <row r="453" spans="1:3" ht="11.25">
      <c r="A453" s="43" t="s">
        <v>374</v>
      </c>
      <c r="B453" s="43" t="s">
        <v>1323</v>
      </c>
      <c r="C453" s="43" t="s">
        <v>378</v>
      </c>
    </row>
    <row r="454" spans="1:3" ht="11.25">
      <c r="A454" s="43" t="s">
        <v>374</v>
      </c>
      <c r="B454" s="43" t="s">
        <v>379</v>
      </c>
      <c r="C454" s="43" t="s">
        <v>380</v>
      </c>
    </row>
    <row r="455" spans="1:3" ht="11.25">
      <c r="A455" s="43" t="s">
        <v>374</v>
      </c>
      <c r="B455" s="43" t="s">
        <v>1350</v>
      </c>
      <c r="C455" s="43" t="s">
        <v>381</v>
      </c>
    </row>
    <row r="456" spans="1:3" ht="11.25">
      <c r="A456" s="43" t="s">
        <v>374</v>
      </c>
      <c r="B456" s="43" t="s">
        <v>382</v>
      </c>
      <c r="C456" s="43" t="s">
        <v>383</v>
      </c>
    </row>
    <row r="457" spans="1:3" ht="11.25">
      <c r="A457" s="43" t="s">
        <v>374</v>
      </c>
      <c r="B457" s="43" t="s">
        <v>384</v>
      </c>
      <c r="C457" s="43" t="s">
        <v>385</v>
      </c>
    </row>
    <row r="458" spans="1:3" ht="11.25">
      <c r="A458" s="43" t="s">
        <v>374</v>
      </c>
      <c r="B458" s="43" t="s">
        <v>386</v>
      </c>
      <c r="C458" s="43" t="s">
        <v>387</v>
      </c>
    </row>
    <row r="459" spans="1:3" ht="11.25">
      <c r="A459" s="43" t="s">
        <v>374</v>
      </c>
      <c r="B459" s="43" t="s">
        <v>388</v>
      </c>
      <c r="C459" s="43" t="s">
        <v>389</v>
      </c>
    </row>
    <row r="460" spans="1:3" ht="11.25">
      <c r="A460" s="43" t="s">
        <v>374</v>
      </c>
      <c r="B460" s="43" t="s">
        <v>390</v>
      </c>
      <c r="C460" s="43" t="s">
        <v>391</v>
      </c>
    </row>
    <row r="461" spans="1:3" ht="11.25">
      <c r="A461" s="43" t="s">
        <v>374</v>
      </c>
      <c r="B461" s="43" t="s">
        <v>392</v>
      </c>
      <c r="C461" s="43" t="s">
        <v>393</v>
      </c>
    </row>
    <row r="462" spans="1:3" ht="11.25">
      <c r="A462" s="43" t="s">
        <v>374</v>
      </c>
      <c r="B462" s="43" t="s">
        <v>394</v>
      </c>
      <c r="C462" s="43" t="s">
        <v>395</v>
      </c>
    </row>
    <row r="463" spans="1:3" ht="11.25">
      <c r="A463" s="43" t="s">
        <v>374</v>
      </c>
      <c r="B463" s="43" t="s">
        <v>374</v>
      </c>
      <c r="C463" s="43" t="s">
        <v>375</v>
      </c>
    </row>
    <row r="464" spans="1:3" ht="11.25">
      <c r="A464" s="43" t="s">
        <v>374</v>
      </c>
      <c r="B464" s="43" t="s">
        <v>396</v>
      </c>
      <c r="C464" s="43" t="s">
        <v>397</v>
      </c>
    </row>
    <row r="465" spans="1:3" ht="11.25">
      <c r="A465" s="43" t="s">
        <v>374</v>
      </c>
      <c r="B465" s="43" t="s">
        <v>398</v>
      </c>
      <c r="C465" s="43" t="s">
        <v>399</v>
      </c>
    </row>
    <row r="466" spans="1:3" ht="11.25">
      <c r="A466" s="43" t="s">
        <v>374</v>
      </c>
      <c r="B466" s="43" t="s">
        <v>400</v>
      </c>
      <c r="C466" s="43" t="s">
        <v>401</v>
      </c>
    </row>
    <row r="467" spans="1:3" ht="11.25">
      <c r="A467" s="43" t="s">
        <v>402</v>
      </c>
      <c r="B467" s="43" t="s">
        <v>404</v>
      </c>
      <c r="C467" s="43" t="s">
        <v>405</v>
      </c>
    </row>
    <row r="468" spans="1:3" ht="11.25">
      <c r="A468" s="43" t="s">
        <v>402</v>
      </c>
      <c r="B468" s="43" t="s">
        <v>406</v>
      </c>
      <c r="C468" s="43" t="s">
        <v>407</v>
      </c>
    </row>
    <row r="469" spans="1:3" ht="11.25">
      <c r="A469" s="43" t="s">
        <v>402</v>
      </c>
      <c r="B469" s="43" t="s">
        <v>408</v>
      </c>
      <c r="C469" s="43" t="s">
        <v>409</v>
      </c>
    </row>
    <row r="470" spans="1:3" ht="11.25">
      <c r="A470" s="43" t="s">
        <v>402</v>
      </c>
      <c r="B470" s="43" t="s">
        <v>410</v>
      </c>
      <c r="C470" s="43" t="s">
        <v>411</v>
      </c>
    </row>
    <row r="471" spans="1:3" ht="11.25">
      <c r="A471" s="43" t="s">
        <v>402</v>
      </c>
      <c r="B471" s="43" t="s">
        <v>1364</v>
      </c>
      <c r="C471" s="43" t="s">
        <v>412</v>
      </c>
    </row>
    <row r="472" spans="1:3" ht="11.25">
      <c r="A472" s="43" t="s">
        <v>402</v>
      </c>
      <c r="B472" s="43" t="s">
        <v>413</v>
      </c>
      <c r="C472" s="43" t="s">
        <v>414</v>
      </c>
    </row>
    <row r="473" spans="1:3" ht="11.25">
      <c r="A473" s="43" t="s">
        <v>402</v>
      </c>
      <c r="B473" s="43" t="s">
        <v>415</v>
      </c>
      <c r="C473" s="43" t="s">
        <v>416</v>
      </c>
    </row>
    <row r="474" spans="1:3" ht="11.25">
      <c r="A474" s="43" t="s">
        <v>402</v>
      </c>
      <c r="B474" s="43" t="s">
        <v>417</v>
      </c>
      <c r="C474" s="43" t="s">
        <v>418</v>
      </c>
    </row>
    <row r="475" spans="1:3" ht="11.25">
      <c r="A475" s="43" t="s">
        <v>402</v>
      </c>
      <c r="B475" s="43" t="s">
        <v>419</v>
      </c>
      <c r="C475" s="43" t="s">
        <v>420</v>
      </c>
    </row>
    <row r="476" spans="1:3" ht="11.25">
      <c r="A476" s="43" t="s">
        <v>402</v>
      </c>
      <c r="B476" s="43" t="s">
        <v>402</v>
      </c>
      <c r="C476" s="43" t="s">
        <v>403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903</v>
      </c>
      <c r="B1" s="2"/>
    </row>
    <row r="2" spans="1:4" ht="11.25">
      <c r="A2" s="2" t="s">
        <v>905</v>
      </c>
      <c r="B2" s="4" t="s">
        <v>947</v>
      </c>
      <c r="D2" s="4" t="s">
        <v>811</v>
      </c>
    </row>
    <row r="3" spans="1:4" ht="11.25">
      <c r="A3" s="2" t="s">
        <v>896</v>
      </c>
      <c r="B3" s="5" t="s">
        <v>895</v>
      </c>
      <c r="D3" s="3" t="s">
        <v>812</v>
      </c>
    </row>
    <row r="4" spans="1:4" ht="11.25">
      <c r="A4" s="2" t="s">
        <v>897</v>
      </c>
      <c r="B4" s="5" t="s">
        <v>931</v>
      </c>
      <c r="D4" s="3" t="s">
        <v>813</v>
      </c>
    </row>
    <row r="5" spans="1:4" ht="11.25">
      <c r="A5" s="2" t="s">
        <v>907</v>
      </c>
      <c r="B5" s="2"/>
      <c r="D5" s="3" t="s">
        <v>814</v>
      </c>
    </row>
    <row r="6" spans="1:4" ht="11.25">
      <c r="A6" s="2" t="s">
        <v>908</v>
      </c>
      <c r="B6" s="2"/>
      <c r="D6" s="3" t="s">
        <v>815</v>
      </c>
    </row>
    <row r="7" spans="1:4" ht="11.25">
      <c r="A7" s="2" t="s">
        <v>909</v>
      </c>
      <c r="B7" s="2"/>
      <c r="D7" s="3" t="s">
        <v>816</v>
      </c>
    </row>
    <row r="8" spans="1:4" ht="11.25">
      <c r="A8" s="2" t="s">
        <v>904</v>
      </c>
      <c r="D8" s="3" t="s">
        <v>817</v>
      </c>
    </row>
    <row r="9" spans="1:4" ht="11.25">
      <c r="A9" s="2" t="s">
        <v>911</v>
      </c>
      <c r="D9" s="3" t="s">
        <v>818</v>
      </c>
    </row>
    <row r="10" spans="1:4" ht="11.25">
      <c r="A10" s="2" t="s">
        <v>906</v>
      </c>
      <c r="D10" s="3" t="s">
        <v>819</v>
      </c>
    </row>
    <row r="11" spans="1:4" ht="11.25">
      <c r="A11" s="2" t="s">
        <v>913</v>
      </c>
      <c r="D11" s="3" t="s">
        <v>820</v>
      </c>
    </row>
    <row r="12" spans="1:4" ht="11.25">
      <c r="A12" s="2" t="s">
        <v>914</v>
      </c>
      <c r="D12" s="3" t="s">
        <v>821</v>
      </c>
    </row>
    <row r="13" spans="1:4" ht="11.25">
      <c r="A13" s="2" t="s">
        <v>915</v>
      </c>
      <c r="D13" s="3" t="s">
        <v>822</v>
      </c>
    </row>
    <row r="14" spans="1:4" ht="11.25">
      <c r="A14" s="2" t="s">
        <v>916</v>
      </c>
      <c r="D14" s="3" t="s">
        <v>823</v>
      </c>
    </row>
    <row r="15" spans="1:4" ht="11.25">
      <c r="A15" s="2" t="s">
        <v>917</v>
      </c>
      <c r="D15" s="3" t="s">
        <v>824</v>
      </c>
    </row>
    <row r="16" spans="1:4" ht="11.25">
      <c r="A16" s="2" t="s">
        <v>910</v>
      </c>
      <c r="D16" s="3" t="s">
        <v>825</v>
      </c>
    </row>
    <row r="17" ht="11.25">
      <c r="A17" s="2" t="s">
        <v>837</v>
      </c>
    </row>
    <row r="18" spans="1:2" ht="11.25">
      <c r="A18" s="2" t="s">
        <v>912</v>
      </c>
      <c r="B18" s="4" t="s">
        <v>835</v>
      </c>
    </row>
    <row r="19" spans="1:2" ht="11.25">
      <c r="A19" s="2" t="s">
        <v>840</v>
      </c>
      <c r="B19" s="3" t="s">
        <v>828</v>
      </c>
    </row>
    <row r="20" spans="1:2" ht="11.25">
      <c r="A20" s="2" t="s">
        <v>841</v>
      </c>
      <c r="B20" s="3" t="s">
        <v>829</v>
      </c>
    </row>
    <row r="21" spans="1:2" ht="11.25">
      <c r="A21" s="2" t="s">
        <v>918</v>
      </c>
      <c r="B21" s="3" t="s">
        <v>830</v>
      </c>
    </row>
    <row r="22" spans="1:2" ht="11.25">
      <c r="A22" s="2" t="s">
        <v>919</v>
      </c>
      <c r="B22" s="3" t="s">
        <v>831</v>
      </c>
    </row>
    <row r="23" spans="1:2" ht="11.25">
      <c r="A23" s="2" t="s">
        <v>920</v>
      </c>
      <c r="B23" s="3" t="s">
        <v>832</v>
      </c>
    </row>
    <row r="24" spans="1:2" ht="11.25">
      <c r="A24" s="2" t="s">
        <v>842</v>
      </c>
      <c r="B24" s="3" t="s">
        <v>833</v>
      </c>
    </row>
    <row r="25" spans="1:2" ht="11.25">
      <c r="A25" s="2" t="s">
        <v>844</v>
      </c>
      <c r="B25" s="3" t="s">
        <v>834</v>
      </c>
    </row>
    <row r="26" ht="11.25">
      <c r="A26" s="2" t="s">
        <v>845</v>
      </c>
    </row>
    <row r="27" ht="11.25">
      <c r="A27" s="2" t="s">
        <v>849</v>
      </c>
    </row>
    <row r="28" ht="11.25">
      <c r="A28" s="2" t="s">
        <v>843</v>
      </c>
    </row>
    <row r="29" ht="11.25">
      <c r="A29" s="2" t="s">
        <v>852</v>
      </c>
    </row>
    <row r="30" ht="11.25">
      <c r="A30" s="2" t="s">
        <v>846</v>
      </c>
    </row>
    <row r="31" ht="11.25">
      <c r="A31" s="2" t="s">
        <v>847</v>
      </c>
    </row>
    <row r="32" ht="11.25">
      <c r="A32" s="2" t="s">
        <v>848</v>
      </c>
    </row>
    <row r="33" spans="1:2" ht="11.25">
      <c r="A33" s="2" t="s">
        <v>854</v>
      </c>
      <c r="B33" s="3" t="s">
        <v>878</v>
      </c>
    </row>
    <row r="34" spans="1:2" ht="11.25">
      <c r="A34" s="2" t="s">
        <v>855</v>
      </c>
      <c r="B34" s="3" t="s">
        <v>879</v>
      </c>
    </row>
    <row r="35" spans="1:2" ht="11.25">
      <c r="A35" s="2" t="s">
        <v>856</v>
      </c>
      <c r="B35" s="3" t="s">
        <v>880</v>
      </c>
    </row>
    <row r="36" spans="1:2" ht="11.25">
      <c r="A36" s="2" t="s">
        <v>899</v>
      </c>
      <c r="B36" s="3" t="s">
        <v>882</v>
      </c>
    </row>
    <row r="37" spans="1:2" ht="11.25">
      <c r="A37" s="2" t="s">
        <v>850</v>
      </c>
      <c r="B37" s="3" t="s">
        <v>883</v>
      </c>
    </row>
    <row r="38" spans="1:2" ht="11.25">
      <c r="A38" s="2" t="s">
        <v>851</v>
      </c>
      <c r="B38" s="3" t="s">
        <v>884</v>
      </c>
    </row>
    <row r="39" spans="1:2" ht="11.25">
      <c r="A39" s="2" t="s">
        <v>853</v>
      </c>
      <c r="B39" s="3" t="s">
        <v>881</v>
      </c>
    </row>
    <row r="40" ht="11.25">
      <c r="A40" s="2" t="s">
        <v>861</v>
      </c>
    </row>
    <row r="41" ht="11.25">
      <c r="A41" s="2" t="s">
        <v>866</v>
      </c>
    </row>
    <row r="42" ht="11.25">
      <c r="A42" s="2" t="s">
        <v>867</v>
      </c>
    </row>
    <row r="43" ht="11.25">
      <c r="A43" s="2" t="s">
        <v>857</v>
      </c>
    </row>
    <row r="44" ht="11.25">
      <c r="A44" s="2" t="s">
        <v>858</v>
      </c>
    </row>
    <row r="45" ht="11.25">
      <c r="A45" s="2" t="s">
        <v>859</v>
      </c>
    </row>
    <row r="46" ht="11.25">
      <c r="A46" s="2" t="s">
        <v>860</v>
      </c>
    </row>
    <row r="47" ht="11.25">
      <c r="A47" s="2" t="s">
        <v>871</v>
      </c>
    </row>
    <row r="48" ht="11.25">
      <c r="A48" s="2" t="s">
        <v>872</v>
      </c>
    </row>
    <row r="49" ht="11.25">
      <c r="A49" s="2" t="s">
        <v>923</v>
      </c>
    </row>
    <row r="50" ht="11.25">
      <c r="A50" s="2" t="s">
        <v>873</v>
      </c>
    </row>
    <row r="51" ht="11.25">
      <c r="A51" s="2" t="s">
        <v>924</v>
      </c>
    </row>
    <row r="52" ht="11.25">
      <c r="A52" s="2" t="s">
        <v>874</v>
      </c>
    </row>
    <row r="53" spans="1:2" ht="11.25">
      <c r="A53" s="2" t="s">
        <v>862</v>
      </c>
      <c r="B53" s="2"/>
    </row>
    <row r="54" spans="1:2" ht="11.25">
      <c r="A54" s="2" t="s">
        <v>863</v>
      </c>
      <c r="B54" s="2"/>
    </row>
    <row r="55" spans="1:2" ht="11.25">
      <c r="A55" s="2" t="s">
        <v>864</v>
      </c>
      <c r="B55" s="2"/>
    </row>
    <row r="56" spans="1:2" ht="11.25">
      <c r="A56" s="2" t="s">
        <v>865</v>
      </c>
      <c r="B56" s="2"/>
    </row>
    <row r="57" spans="1:2" ht="11.25">
      <c r="A57" s="2" t="s">
        <v>921</v>
      </c>
      <c r="B57" s="2"/>
    </row>
    <row r="58" spans="1:2" ht="11.25">
      <c r="A58" s="2" t="s">
        <v>925</v>
      </c>
      <c r="B58" s="2"/>
    </row>
    <row r="59" spans="1:2" ht="11.25">
      <c r="A59" s="2" t="s">
        <v>922</v>
      </c>
      <c r="B59" s="2"/>
    </row>
    <row r="60" spans="1:2" ht="11.25">
      <c r="A60" s="2" t="s">
        <v>868</v>
      </c>
      <c r="B60" s="2"/>
    </row>
    <row r="61" spans="1:2" ht="11.25">
      <c r="A61" s="2" t="s">
        <v>869</v>
      </c>
      <c r="B61" s="2"/>
    </row>
    <row r="62" spans="1:2" ht="11.25">
      <c r="A62" s="2" t="s">
        <v>870</v>
      </c>
      <c r="B62" s="2"/>
    </row>
    <row r="63" spans="1:2" ht="11.25">
      <c r="A63" s="2" t="s">
        <v>875</v>
      </c>
      <c r="B63" s="2"/>
    </row>
    <row r="64" spans="1:2" ht="11.25">
      <c r="A64" s="2" t="s">
        <v>876</v>
      </c>
      <c r="B64" s="2"/>
    </row>
    <row r="65" spans="1:2" ht="11.25">
      <c r="A65" s="2" t="s">
        <v>927</v>
      </c>
      <c r="B65" s="2"/>
    </row>
    <row r="66" spans="1:2" ht="11.25">
      <c r="A66" s="2" t="s">
        <v>928</v>
      </c>
      <c r="B66" s="2"/>
    </row>
    <row r="67" spans="1:2" ht="11.25">
      <c r="A67" s="2" t="s">
        <v>929</v>
      </c>
      <c r="B67" s="2"/>
    </row>
    <row r="68" spans="1:2" ht="11.25">
      <c r="A68" s="2" t="s">
        <v>926</v>
      </c>
      <c r="B68" s="2"/>
    </row>
    <row r="69" spans="1:2" ht="11.25">
      <c r="A69" s="2" t="s">
        <v>934</v>
      </c>
      <c r="B69" s="2"/>
    </row>
    <row r="70" spans="1:2" ht="11.25">
      <c r="A70" s="2" t="s">
        <v>935</v>
      </c>
      <c r="B70" s="2"/>
    </row>
    <row r="71" spans="1:2" ht="11.25">
      <c r="A71" s="2" t="s">
        <v>930</v>
      </c>
      <c r="B71" s="2"/>
    </row>
    <row r="72" spans="1:2" ht="11.25">
      <c r="A72" s="2" t="s">
        <v>938</v>
      </c>
      <c r="B72" s="2"/>
    </row>
    <row r="73" spans="1:2" ht="11.25">
      <c r="A73" s="2" t="s">
        <v>932</v>
      </c>
      <c r="B73" s="2"/>
    </row>
    <row r="74" spans="1:2" ht="11.25">
      <c r="A74" s="2" t="s">
        <v>933</v>
      </c>
      <c r="B74" s="2"/>
    </row>
    <row r="75" spans="1:2" ht="11.25">
      <c r="A75" s="2" t="s">
        <v>942</v>
      </c>
      <c r="B75" s="2"/>
    </row>
    <row r="76" spans="1:2" ht="11.25">
      <c r="A76" s="2" t="s">
        <v>936</v>
      </c>
      <c r="B76" s="2"/>
    </row>
    <row r="77" spans="1:2" ht="11.25">
      <c r="A77" s="2" t="s">
        <v>937</v>
      </c>
      <c r="B77" s="2"/>
    </row>
    <row r="78" spans="1:2" ht="11.25">
      <c r="A78" s="2" t="s">
        <v>943</v>
      </c>
      <c r="B78" s="2"/>
    </row>
    <row r="79" spans="1:2" ht="11.25">
      <c r="A79" s="2" t="s">
        <v>946</v>
      </c>
      <c r="B79" s="2"/>
    </row>
    <row r="80" spans="1:2" ht="11.25">
      <c r="A80" s="2" t="s">
        <v>944</v>
      </c>
      <c r="B80" s="2"/>
    </row>
    <row r="81" spans="1:2" ht="11.25">
      <c r="A81" s="2" t="s">
        <v>945</v>
      </c>
      <c r="B81" s="2"/>
    </row>
    <row r="82" spans="1:2" ht="11.25">
      <c r="A82" s="2" t="s">
        <v>939</v>
      </c>
      <c r="B82" s="2"/>
    </row>
    <row r="83" spans="1:2" ht="11.25">
      <c r="A83" s="2" t="s">
        <v>940</v>
      </c>
      <c r="B83" s="2"/>
    </row>
    <row r="84" spans="1:2" ht="11.25">
      <c r="A84" s="2" t="s">
        <v>941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74" customFormat="1" ht="22.5">
      <c r="C3" s="94"/>
      <c r="D3" s="95"/>
      <c r="E3" s="225"/>
      <c r="F3" s="228"/>
      <c r="G3" s="99" t="s">
        <v>1018</v>
      </c>
      <c r="H3" s="108" t="s">
        <v>1017</v>
      </c>
      <c r="I3" s="113"/>
      <c r="J3" s="120" t="s">
        <v>977</v>
      </c>
    </row>
    <row r="4" spans="3:10" s="74" customFormat="1" ht="12.75">
      <c r="C4" s="94"/>
      <c r="D4" s="95"/>
      <c r="E4" s="226"/>
      <c r="F4" s="229"/>
      <c r="G4" s="107" t="s">
        <v>1016</v>
      </c>
      <c r="H4" s="176">
        <f>IF(J4,"",J5)</f>
      </c>
      <c r="I4" s="113"/>
      <c r="J4" s="177" t="b">
        <f>ISNA(J5)</f>
        <v>1</v>
      </c>
    </row>
    <row r="5" spans="3:10" s="74" customFormat="1" ht="101.25">
      <c r="C5" s="94"/>
      <c r="D5" s="95"/>
      <c r="E5" s="226"/>
      <c r="F5" s="229"/>
      <c r="G5" s="99" t="s">
        <v>1051</v>
      </c>
      <c r="H5" s="108" t="s">
        <v>1017</v>
      </c>
      <c r="I5" s="109">
        <f>IF(I4="",0,IF(I4=0,0,I3/I4))</f>
        <v>0</v>
      </c>
      <c r="J5" s="177" t="e">
        <f>INDEX(tech!G$24:G$51,MATCH(F3,tech!F$24:F$51,0))</f>
        <v>#N/A</v>
      </c>
    </row>
    <row r="6" spans="3:10" s="74" customFormat="1" ht="33.75">
      <c r="C6" s="94"/>
      <c r="D6" s="95"/>
      <c r="E6" s="227"/>
      <c r="F6" s="230"/>
      <c r="G6" s="107" t="s">
        <v>1013</v>
      </c>
      <c r="H6" s="111" t="s">
        <v>1019</v>
      </c>
      <c r="I6" s="114"/>
      <c r="J6" s="119"/>
    </row>
    <row r="12" s="158" customFormat="1" ht="12.75">
      <c r="A12" s="159" t="s">
        <v>1035</v>
      </c>
    </row>
    <row r="13" s="157" customFormat="1" ht="12.75"/>
    <row r="14" spans="1:33" s="74" customFormat="1" ht="33.75">
      <c r="A14" s="155"/>
      <c r="B14" s="155"/>
      <c r="C14" s="155"/>
      <c r="D14" s="160" t="s">
        <v>1044</v>
      </c>
      <c r="E14" s="156"/>
      <c r="F14" s="161"/>
      <c r="G14" s="178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3"/>
      <c r="T14" s="130"/>
      <c r="U14" s="130"/>
      <c r="V14" s="131"/>
      <c r="W14" s="132"/>
      <c r="X14" s="129"/>
      <c r="Y14" s="151"/>
      <c r="Z14" s="87"/>
      <c r="AA14" s="87"/>
      <c r="AB14" s="87"/>
      <c r="AC14" s="87"/>
      <c r="AD14" s="87"/>
      <c r="AE14" s="87"/>
      <c r="AF14" s="87"/>
      <c r="AG14" s="87"/>
    </row>
    <row r="16" s="158" customFormat="1" ht="12.75">
      <c r="A16" s="159" t="s">
        <v>1050</v>
      </c>
    </row>
    <row r="18" spans="3:8" s="74" customFormat="1" ht="33.75">
      <c r="C18" s="94"/>
      <c r="D18" s="160" t="s">
        <v>1044</v>
      </c>
      <c r="E18" s="154"/>
      <c r="F18" s="168"/>
      <c r="G18" s="112"/>
      <c r="H18" s="98"/>
    </row>
    <row r="20" s="158" customFormat="1" ht="12.75">
      <c r="A20" s="159" t="s">
        <v>1012</v>
      </c>
    </row>
    <row r="22" spans="4:8" s="74" customFormat="1" ht="11.25">
      <c r="D22" s="78"/>
      <c r="E22" s="179"/>
      <c r="F22" s="180"/>
      <c r="G22" s="181"/>
      <c r="H22" s="172"/>
    </row>
    <row r="25" spans="6:7" ht="11.25">
      <c r="F25" s="173" t="s">
        <v>978</v>
      </c>
      <c r="G25" s="1" t="s">
        <v>979</v>
      </c>
    </row>
    <row r="26" spans="6:7" ht="11.25">
      <c r="F26" s="174" t="s">
        <v>980</v>
      </c>
      <c r="G26" s="1" t="s">
        <v>981</v>
      </c>
    </row>
    <row r="27" spans="6:7" ht="11.25">
      <c r="F27" s="174" t="s">
        <v>982</v>
      </c>
      <c r="G27" s="1" t="s">
        <v>983</v>
      </c>
    </row>
    <row r="28" spans="6:7" ht="11.25">
      <c r="F28" s="174" t="s">
        <v>984</v>
      </c>
      <c r="G28" s="1" t="s">
        <v>983</v>
      </c>
    </row>
    <row r="29" spans="6:7" ht="11.25">
      <c r="F29" s="174" t="s">
        <v>985</v>
      </c>
      <c r="G29" s="1" t="s">
        <v>983</v>
      </c>
    </row>
    <row r="30" spans="6:7" ht="11.25">
      <c r="F30" s="174" t="s">
        <v>986</v>
      </c>
      <c r="G30" s="1" t="s">
        <v>983</v>
      </c>
    </row>
    <row r="31" spans="6:7" ht="11.25">
      <c r="F31" s="174" t="s">
        <v>987</v>
      </c>
      <c r="G31" s="1" t="s">
        <v>983</v>
      </c>
    </row>
    <row r="32" spans="6:7" ht="11.25">
      <c r="F32" s="174" t="s">
        <v>988</v>
      </c>
      <c r="G32" s="1" t="s">
        <v>983</v>
      </c>
    </row>
    <row r="33" spans="6:7" ht="11.25">
      <c r="F33" s="174" t="s">
        <v>989</v>
      </c>
      <c r="G33" s="1" t="s">
        <v>983</v>
      </c>
    </row>
    <row r="34" spans="6:7" ht="11.25">
      <c r="F34" s="174" t="s">
        <v>990</v>
      </c>
      <c r="G34" s="1" t="s">
        <v>983</v>
      </c>
    </row>
    <row r="35" spans="6:7" ht="11.25">
      <c r="F35" s="174" t="s">
        <v>991</v>
      </c>
      <c r="G35" s="1" t="s">
        <v>992</v>
      </c>
    </row>
    <row r="36" spans="6:7" ht="11.25">
      <c r="F36" s="174" t="s">
        <v>993</v>
      </c>
      <c r="G36" s="1" t="s">
        <v>992</v>
      </c>
    </row>
    <row r="37" spans="6:7" ht="11.25">
      <c r="F37" s="174" t="s">
        <v>994</v>
      </c>
      <c r="G37" s="1" t="s">
        <v>992</v>
      </c>
    </row>
    <row r="38" spans="6:7" ht="11.25">
      <c r="F38" s="174" t="s">
        <v>995</v>
      </c>
      <c r="G38" s="1" t="s">
        <v>992</v>
      </c>
    </row>
    <row r="39" spans="6:7" ht="11.25">
      <c r="F39" s="174" t="s">
        <v>996</v>
      </c>
      <c r="G39" s="1" t="s">
        <v>983</v>
      </c>
    </row>
    <row r="40" spans="6:7" ht="11.25">
      <c r="F40" s="174" t="s">
        <v>997</v>
      </c>
      <c r="G40" s="1" t="s">
        <v>983</v>
      </c>
    </row>
    <row r="41" spans="6:7" ht="11.25">
      <c r="F41" s="174" t="s">
        <v>998</v>
      </c>
      <c r="G41" s="1" t="s">
        <v>983</v>
      </c>
    </row>
    <row r="42" spans="6:7" ht="11.25">
      <c r="F42" s="174" t="s">
        <v>999</v>
      </c>
      <c r="G42" s="1" t="s">
        <v>992</v>
      </c>
    </row>
    <row r="43" spans="6:7" ht="11.25">
      <c r="F43" s="174" t="s">
        <v>1000</v>
      </c>
      <c r="G43" s="1" t="s">
        <v>983</v>
      </c>
    </row>
    <row r="44" spans="6:7" ht="11.25">
      <c r="F44" s="174" t="s">
        <v>1001</v>
      </c>
      <c r="G44" s="1" t="s">
        <v>983</v>
      </c>
    </row>
    <row r="45" spans="6:7" ht="22.5">
      <c r="F45" s="174" t="s">
        <v>1002</v>
      </c>
      <c r="G45" s="1" t="s">
        <v>979</v>
      </c>
    </row>
    <row r="46" spans="6:7" ht="11.25">
      <c r="F46" s="174" t="s">
        <v>1003</v>
      </c>
      <c r="G46" s="1" t="s">
        <v>1004</v>
      </c>
    </row>
    <row r="47" spans="6:7" ht="11.25">
      <c r="F47" s="174" t="s">
        <v>1005</v>
      </c>
      <c r="G47" s="1" t="s">
        <v>1004</v>
      </c>
    </row>
    <row r="48" spans="6:7" ht="11.25">
      <c r="F48" s="174" t="s">
        <v>1006</v>
      </c>
      <c r="G48" s="1" t="s">
        <v>1004</v>
      </c>
    </row>
    <row r="49" spans="6:7" ht="11.25">
      <c r="F49" s="174" t="s">
        <v>1007</v>
      </c>
      <c r="G49" s="1" t="s">
        <v>1004</v>
      </c>
    </row>
    <row r="50" spans="6:7" ht="11.25">
      <c r="F50" s="174" t="s">
        <v>1008</v>
      </c>
      <c r="G50" s="1" t="s">
        <v>1009</v>
      </c>
    </row>
    <row r="51" ht="11.25">
      <c r="F51" s="175" t="s">
        <v>1010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F36" sqref="F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varlamova</cp:lastModifiedBy>
  <cp:lastPrinted>2011-04-28T06:07:58Z</cp:lastPrinted>
  <dcterms:created xsi:type="dcterms:W3CDTF">2007-06-09T08:43:05Z</dcterms:created>
  <dcterms:modified xsi:type="dcterms:W3CDTF">2013-01-22T05:14:48Z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